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<sst xmlns="http://schemas.openxmlformats.org/spreadsheetml/2006/main" count="958" uniqueCount="169">
  <si>
    <t xml:space="preserve">ЗАТВЕРДЖЕНО </t>
  </si>
  <si>
    <t xml:space="preserve">Наказ Міністерства </t>
  </si>
  <si>
    <t xml:space="preserve">економічного розвитку </t>
  </si>
  <si>
    <t xml:space="preserve">і торгівлі України </t>
  </si>
  <si>
    <t>15.09.2014  № 1106</t>
  </si>
  <si>
    <t xml:space="preserve">Додаток до річного плану закупівель, </t>
  </si>
  <si>
    <t xml:space="preserve">річний план закупівель, що здійснюється без проведення процедур закупівель </t>
  </si>
  <si>
    <t>Нетішинський професійний ліцей, код за ЄДРПОУ 03072572</t>
  </si>
  <si>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</si>
  <si>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</si>
  <si>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</si>
  <si>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</si>
  <si>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</si>
  <si>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>Разом по КЕКВ:</t>
  </si>
  <si>
    <t>Компенсаційні виплати дітям-сиротам на харчування</t>
  </si>
  <si>
    <t>Код КЕКВ ( для бюджетних коштів)</t>
  </si>
  <si>
    <t>Видатки на відрядження</t>
  </si>
  <si>
    <t>Голова  комітету з конкурсних торгів</t>
  </si>
  <si>
    <t>Секретар  комітету з конкурсних торгів</t>
  </si>
  <si>
    <t>Осадчий О. Б.</t>
  </si>
  <si>
    <t>Ткачук В. О.</t>
  </si>
  <si>
    <t>Переговорна процедура закупівлі</t>
  </si>
  <si>
    <t xml:space="preserve">на  І квартал 2016 рік </t>
  </si>
  <si>
    <t>Кошти загального фонду місцевого  бюджету</t>
  </si>
  <si>
    <t>січень - березень 2016 р</t>
  </si>
  <si>
    <r>
      <t>90513</t>
    </r>
    <r>
      <rPr>
        <sz val="12"/>
        <rFont val="Times New Roman"/>
        <family val="1"/>
      </rPr>
      <t xml:space="preserve"> Послуги з поводження із безпечними сміттям і відходами та їх утилізація (послуги вивезення сміття та захоронення твердих побутових відходів) </t>
    </r>
  </si>
  <si>
    <r>
      <t>64210</t>
    </r>
    <r>
      <rPr>
        <sz val="12"/>
        <rFont val="Times New Roman"/>
        <family val="1"/>
      </rPr>
      <t xml:space="preserve">  Послуги телефонного зв'язку та передачі данних (надання телекомунікаційних послуг та доступу до мережі Інтернет)</t>
    </r>
  </si>
  <si>
    <r>
      <t>09323</t>
    </r>
    <r>
      <rPr>
        <sz val="11"/>
        <color indexed="8"/>
        <rFont val="Times New Roman"/>
        <family val="1"/>
      </rPr>
      <t xml:space="preserve"> Централізоване опалення  </t>
    </r>
    <r>
      <rPr>
        <i/>
        <sz val="11"/>
        <color indexed="8"/>
        <rFont val="Times New Roman"/>
        <family val="1"/>
      </rPr>
      <t>(послуги з централізованого теплопостачання)</t>
    </r>
  </si>
  <si>
    <r>
      <t xml:space="preserve">65100 </t>
    </r>
    <r>
      <rPr>
        <sz val="11"/>
        <color indexed="8"/>
        <rFont val="Times New Roman"/>
        <family val="1"/>
      </rPr>
      <t xml:space="preserve">Послуги з розподілу води та супутні послуги </t>
    </r>
    <r>
      <rPr>
        <i/>
        <sz val="11"/>
        <color indexed="8"/>
        <rFont val="Times New Roman"/>
        <family val="1"/>
      </rPr>
      <t>(послуги з централізованого  водопостачання та водовідведення)</t>
    </r>
    <r>
      <rPr>
        <sz val="11"/>
        <color indexed="8"/>
        <rFont val="Times New Roman"/>
        <family val="1"/>
      </rPr>
      <t xml:space="preserve"> </t>
    </r>
  </si>
  <si>
    <r>
      <t>79714</t>
    </r>
    <r>
      <rPr>
        <sz val="12"/>
        <rFont val="Times New Roman"/>
        <family val="1"/>
      </rPr>
      <t xml:space="preserve"> Послуги зі спостереження (цілодобове спостереження пожежної сигналізації)</t>
    </r>
  </si>
  <si>
    <r>
      <t>33141; 33196; 33614; 33631</t>
    </r>
    <r>
      <rPr>
        <sz val="12"/>
        <rFont val="Times New Roman"/>
        <family val="1"/>
      </rPr>
      <t xml:space="preserve"> Медикаменти та перев'язувальні матеріали</t>
    </r>
  </si>
  <si>
    <r>
      <t xml:space="preserve">90921;90923 </t>
    </r>
    <r>
      <rPr>
        <sz val="12"/>
        <rFont val="Times New Roman"/>
        <family val="1"/>
      </rPr>
      <t>Послуги дезінфекції та дератизації ( обслуговування СЕС)</t>
    </r>
  </si>
  <si>
    <r>
      <t xml:space="preserve">79711 </t>
    </r>
    <r>
      <rPr>
        <sz val="12"/>
        <rFont val="Times New Roman"/>
        <family val="1"/>
      </rPr>
      <t>Послуги з охорони громадського порядку ( цілодобове спостереження)</t>
    </r>
  </si>
  <si>
    <r>
      <t xml:space="preserve">79342; 79418 </t>
    </r>
    <r>
      <rPr>
        <sz val="12"/>
        <rFont val="Times New Roman"/>
        <family val="1"/>
      </rPr>
      <t>Послуги за проведення електронних аукціонів ( абанплата за кабінет замовника)</t>
    </r>
  </si>
  <si>
    <r>
      <t>80210</t>
    </r>
    <r>
      <rPr>
        <sz val="12"/>
        <rFont val="Times New Roman"/>
        <family val="1"/>
      </rPr>
      <t xml:space="preserve"> Послуги у сфері середньої технічної та професійної  освіти ( послуги за доступ до ЄДЕБО)</t>
    </r>
  </si>
  <si>
    <t>січень -березень 2016 р</t>
  </si>
  <si>
    <t>Кошти спеціального фонду місцевого  бюджету</t>
  </si>
  <si>
    <r>
      <t xml:space="preserve">65310 </t>
    </r>
    <r>
      <rPr>
        <sz val="11"/>
        <color indexed="8"/>
        <rFont val="Times New Roman"/>
        <family val="1"/>
      </rPr>
      <t>Розподіл електричної енергії ( постачання електричної енергії )</t>
    </r>
  </si>
  <si>
    <r>
      <t>15113</t>
    </r>
    <r>
      <rPr>
        <sz val="12"/>
        <rFont val="Times New Roman"/>
        <family val="1"/>
      </rPr>
      <t xml:space="preserve"> М'ясо свине</t>
    </r>
  </si>
  <si>
    <r>
      <t xml:space="preserve">15111 </t>
    </r>
    <r>
      <rPr>
        <sz val="12"/>
        <rFont val="Times New Roman"/>
        <family val="1"/>
      </rPr>
      <t>Телятина та яловичина</t>
    </r>
  </si>
  <si>
    <r>
      <t xml:space="preserve">15112 </t>
    </r>
    <r>
      <rPr>
        <sz val="12"/>
        <rFont val="Times New Roman"/>
        <family val="1"/>
      </rPr>
      <t>Кури потрошоні, окорочка</t>
    </r>
  </si>
  <si>
    <r>
      <t xml:space="preserve">15131 </t>
    </r>
    <r>
      <rPr>
        <sz val="12"/>
        <rFont val="Times New Roman"/>
        <family val="1"/>
      </rPr>
      <t>Печінка з  свинина, яловичина</t>
    </r>
  </si>
  <si>
    <r>
      <t xml:space="preserve">15511 </t>
    </r>
    <r>
      <rPr>
        <sz val="12"/>
        <rFont val="Times New Roman"/>
        <family val="1"/>
      </rPr>
      <t>Молоко пастеризоване</t>
    </r>
  </si>
  <si>
    <r>
      <t xml:space="preserve">15530 </t>
    </r>
    <r>
      <rPr>
        <sz val="12"/>
        <rFont val="Times New Roman"/>
        <family val="1"/>
      </rPr>
      <t>Масло вершкове</t>
    </r>
  </si>
  <si>
    <r>
      <t xml:space="preserve">15542 </t>
    </r>
    <r>
      <rPr>
        <sz val="12"/>
        <rFont val="Times New Roman"/>
        <family val="1"/>
      </rPr>
      <t>Сир кисломолочний, твердий, плавлений</t>
    </r>
  </si>
  <si>
    <r>
      <t xml:space="preserve">15550 </t>
    </r>
    <r>
      <rPr>
        <sz val="12"/>
        <rFont val="Times New Roman"/>
        <family val="1"/>
      </rPr>
      <t>Молочні продукти різні ( кефір, сметана, йогурт, ряжанка)</t>
    </r>
  </si>
  <si>
    <r>
      <t xml:space="preserve">03212 </t>
    </r>
    <r>
      <rPr>
        <sz val="12"/>
        <rFont val="Times New Roman"/>
        <family val="1"/>
      </rPr>
      <t>Картопля</t>
    </r>
  </si>
  <si>
    <r>
      <t xml:space="preserve">03221 </t>
    </r>
    <r>
      <rPr>
        <sz val="12"/>
        <rFont val="Times New Roman"/>
        <family val="1"/>
      </rPr>
      <t>Овочі свіжі ( буряк, капуста,  морква,  цибуля)</t>
    </r>
  </si>
  <si>
    <r>
      <t xml:space="preserve">03222 </t>
    </r>
    <r>
      <rPr>
        <sz val="12"/>
        <rFont val="Times New Roman"/>
        <family val="1"/>
      </rPr>
      <t>Фрукти свіжі ( апельсини, банани, мандарини, яблука)</t>
    </r>
  </si>
  <si>
    <r>
      <t xml:space="preserve">15331 </t>
    </r>
    <r>
      <rPr>
        <sz val="12"/>
        <rFont val="Times New Roman"/>
        <family val="1"/>
      </rPr>
      <t>Овочеві консерви ( огірки консервовані, кабачки, горошок )</t>
    </r>
  </si>
  <si>
    <r>
      <t xml:space="preserve">15811 </t>
    </r>
    <r>
      <rPr>
        <sz val="12"/>
        <rFont val="Times New Roman"/>
        <family val="1"/>
      </rPr>
      <t>Хлібопродукти ( хліб, батон, булочки)</t>
    </r>
  </si>
  <si>
    <r>
      <t xml:space="preserve">15610 </t>
    </r>
    <r>
      <rPr>
        <sz val="12"/>
        <rFont val="Times New Roman"/>
        <family val="1"/>
      </rPr>
      <t>Продукція борошномельної- крупяної промисловості ( крупа ячміна, гречка, горох, макароні вироби, борошно)</t>
    </r>
  </si>
  <si>
    <r>
      <t xml:space="preserve">15614 </t>
    </r>
    <r>
      <rPr>
        <sz val="12"/>
        <rFont val="Times New Roman"/>
        <family val="1"/>
      </rPr>
      <t>Рис</t>
    </r>
  </si>
  <si>
    <r>
      <t xml:space="preserve">15321 </t>
    </r>
    <r>
      <rPr>
        <sz val="12"/>
        <rFont val="Times New Roman"/>
        <family val="1"/>
      </rPr>
      <t>Соки фруктові</t>
    </r>
  </si>
  <si>
    <r>
      <t xml:space="preserve">15872 </t>
    </r>
    <r>
      <rPr>
        <sz val="12"/>
        <rFont val="Times New Roman"/>
        <family val="1"/>
      </rPr>
      <t>Сіль харчова</t>
    </r>
  </si>
  <si>
    <r>
      <t xml:space="preserve">15241 </t>
    </r>
    <r>
      <rPr>
        <sz val="12"/>
        <rFont val="Times New Roman"/>
        <family val="1"/>
      </rPr>
      <t>Консерви рибні</t>
    </r>
  </si>
  <si>
    <r>
      <t>15221</t>
    </r>
    <r>
      <rPr>
        <sz val="12"/>
        <rFont val="Times New Roman"/>
        <family val="1"/>
      </rPr>
      <t>Морожена риба</t>
    </r>
  </si>
  <si>
    <r>
      <t xml:space="preserve">13142 </t>
    </r>
    <r>
      <rPr>
        <sz val="12"/>
        <rFont val="Times New Roman"/>
        <family val="1"/>
      </rPr>
      <t>Яйця</t>
    </r>
  </si>
  <si>
    <r>
      <t xml:space="preserve">15331 </t>
    </r>
    <r>
      <rPr>
        <sz val="12"/>
        <rFont val="Times New Roman"/>
        <family val="1"/>
      </rPr>
      <t xml:space="preserve">Томатний соус </t>
    </r>
  </si>
  <si>
    <r>
      <t xml:space="preserve">15841 </t>
    </r>
    <r>
      <rPr>
        <sz val="12"/>
        <rFont val="Times New Roman"/>
        <family val="1"/>
      </rPr>
      <t>Какао</t>
    </r>
  </si>
  <si>
    <r>
      <t xml:space="preserve">15861 </t>
    </r>
    <r>
      <rPr>
        <sz val="12"/>
        <rFont val="Times New Roman"/>
        <family val="1"/>
      </rPr>
      <t>Кавовий напій</t>
    </r>
  </si>
  <si>
    <r>
      <t>15863</t>
    </r>
    <r>
      <rPr>
        <sz val="12"/>
        <rFont val="Times New Roman"/>
        <family val="1"/>
      </rPr>
      <t xml:space="preserve"> Чай </t>
    </r>
  </si>
  <si>
    <r>
      <t xml:space="preserve">15131 </t>
    </r>
    <r>
      <rPr>
        <sz val="12"/>
        <rFont val="Times New Roman"/>
        <family val="1"/>
      </rPr>
      <t>М"ясні пресерви ( ковбаси й подібні продукти з м'яса)</t>
    </r>
  </si>
  <si>
    <r>
      <t xml:space="preserve">22200 </t>
    </r>
    <r>
      <rPr>
        <sz val="11"/>
        <rFont val="Times New Roman"/>
        <family val="1"/>
      </rPr>
      <t>Газети, періодичні спеціалізовані та інші періодичні видання і журнали (періодичні видання,газети, журнали)</t>
    </r>
  </si>
  <si>
    <r>
      <t>09132</t>
    </r>
    <r>
      <rPr>
        <sz val="11"/>
        <rFont val="Times New Roman"/>
        <family val="1"/>
      </rPr>
      <t xml:space="preserve"> Бензин </t>
    </r>
    <r>
      <rPr>
        <i/>
        <sz val="11"/>
        <rFont val="Times New Roman"/>
        <family val="1"/>
      </rPr>
      <t>(бензин)</t>
    </r>
  </si>
  <si>
    <r>
      <t>24455</t>
    </r>
    <r>
      <rPr>
        <sz val="11"/>
        <rFont val="Times New Roman"/>
        <family val="1"/>
      </rPr>
      <t xml:space="preserve"> Дезинфекційні засоби </t>
    </r>
    <r>
      <rPr>
        <i/>
        <sz val="11"/>
        <rFont val="Times New Roman"/>
        <family val="1"/>
      </rPr>
      <t>(дезинфікуючі засоби)</t>
    </r>
  </si>
  <si>
    <r>
      <t>39831</t>
    </r>
    <r>
      <rPr>
        <sz val="11"/>
        <rFont val="Times New Roman"/>
        <family val="1"/>
      </rPr>
      <t xml:space="preserve"> Засоби для прання і миття </t>
    </r>
    <r>
      <rPr>
        <i/>
        <sz val="11"/>
        <rFont val="Times New Roman"/>
        <family val="1"/>
      </rPr>
      <t>(миючі засоби)</t>
    </r>
  </si>
  <si>
    <r>
      <t xml:space="preserve">44830,44111,44192,44921 </t>
    </r>
    <r>
      <rPr>
        <sz val="11"/>
        <rFont val="Times New Roman"/>
        <family val="1"/>
      </rPr>
      <t xml:space="preserve">Вапняк і гіпс.Будівельні матеріали.Інші різні конструкційні матеріали. Мастики, шпаклівки, замазки та розчинники </t>
    </r>
    <r>
      <rPr>
        <i/>
        <sz val="11"/>
        <rFont val="Times New Roman"/>
        <family val="1"/>
      </rPr>
      <t>(будівельні матеріали, цвяхи,вапно)</t>
    </r>
  </si>
  <si>
    <r>
      <t>31500, 31214,  31430,31532</t>
    </r>
    <r>
      <rPr>
        <sz val="11"/>
        <rFont val="Times New Roman"/>
        <family val="1"/>
      </rPr>
      <t xml:space="preserve"> Освітлювальне обладнання та електричні лампи. Частини до світильників та освітлювальної арматури. Розподільні пристрої. Електричні акумулятори </t>
    </r>
    <r>
      <rPr>
        <i/>
        <sz val="11"/>
        <rFont val="Times New Roman"/>
        <family val="1"/>
      </rPr>
      <t>(лампочки,вимикачі,акумулятори,світильники,стартери)</t>
    </r>
  </si>
  <si>
    <r>
      <t xml:space="preserve">44410 </t>
    </r>
    <r>
      <rPr>
        <sz val="11"/>
        <rFont val="Times New Roman"/>
        <family val="1"/>
      </rPr>
      <t xml:space="preserve">Вироби для ванної кімнати та кухні </t>
    </r>
  </si>
  <si>
    <r>
      <t>30125</t>
    </r>
    <r>
      <rPr>
        <sz val="11"/>
        <rFont val="Times New Roman"/>
        <family val="1"/>
      </rPr>
      <t xml:space="preserve"> Частини та приладдя до фотокопіювальних апаратів</t>
    </r>
    <r>
      <rPr>
        <i/>
        <sz val="11"/>
        <rFont val="Times New Roman"/>
        <family val="1"/>
      </rPr>
      <t xml:space="preserve"> (тонер для лазерного принтера)</t>
    </r>
  </si>
  <si>
    <r>
      <t>44511, 44521,39224,33761</t>
    </r>
    <r>
      <rPr>
        <sz val="11"/>
        <rFont val="Times New Roman"/>
        <family val="1"/>
      </rPr>
      <t xml:space="preserve"> Ручні знаряддя .Навісні  та врізні замки різні .Мітли, щітки та інше господарське приладдя. Туалетний папір (</t>
    </r>
    <r>
      <rPr>
        <i/>
        <sz val="11"/>
        <rFont val="Times New Roman"/>
        <family val="1"/>
      </rPr>
      <t>господарські товари, туалетний папір)</t>
    </r>
  </si>
  <si>
    <r>
      <t xml:space="preserve">30237 </t>
    </r>
    <r>
      <rPr>
        <sz val="11"/>
        <rFont val="Times New Roman"/>
        <family val="1"/>
      </rPr>
      <t>Частини, аксесуари та приладдя до комп’ютерів</t>
    </r>
  </si>
  <si>
    <r>
      <t xml:space="preserve">22800,30197, 44810,30191,30192 </t>
    </r>
    <r>
      <rPr>
        <sz val="11"/>
        <rFont val="Times New Roman"/>
        <family val="1"/>
      </rPr>
      <t>Офісне приладдя Офісне устаткування, крім меблів. Фарби.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Дрібне канцелярське приладдя. Паперові чи картонні реєстраційні журнали, бухгалтерські книги, швидкозшивачі, бланки та інші паперові канцелярські вироби </t>
    </r>
    <r>
      <rPr>
        <i/>
        <sz val="11"/>
        <rFont val="Times New Roman"/>
        <family val="1"/>
      </rPr>
      <t>(канцелярські товари та приладдя, папір для друку, журнали гурткової, виховної роботи)</t>
    </r>
  </si>
  <si>
    <r>
      <t xml:space="preserve"> </t>
    </r>
    <r>
      <rPr>
        <b/>
        <sz val="12"/>
        <rFont val="Times New Roman"/>
        <family val="1"/>
      </rPr>
      <t>15821</t>
    </r>
    <r>
      <rPr>
        <sz val="12"/>
        <rFont val="Times New Roman"/>
        <family val="1"/>
      </rPr>
      <t xml:space="preserve"> Кондитерські вироби (печиво)</t>
    </r>
  </si>
  <si>
    <t>Двадцять сім тисяч сімсот вісімдесят грн. 00 коп</t>
  </si>
  <si>
    <t>січень -березень 2016р</t>
  </si>
  <si>
    <t>Одна тисяча двісті грн. 00 коп.</t>
  </si>
  <si>
    <r>
      <t>66514</t>
    </r>
    <r>
      <rPr>
        <sz val="11"/>
        <rFont val="Times New Roman"/>
        <family val="1"/>
      </rPr>
      <t xml:space="preserve"> Послуги зі страхування вантажів та послуги з транспортного страхування </t>
    </r>
    <r>
      <rPr>
        <i/>
        <sz val="11"/>
        <rFont val="Times New Roman"/>
        <family val="1"/>
      </rPr>
      <t>(послуги обов'язкового страхування цивільно-правової відповідальності власників наземних транспортних засобів)</t>
    </r>
  </si>
  <si>
    <r>
      <t>64115</t>
    </r>
    <r>
      <rPr>
        <sz val="11"/>
        <rFont val="Times New Roman"/>
        <family val="1"/>
      </rPr>
      <t xml:space="preserve"> Оренда поштових скриньок </t>
    </r>
    <r>
      <rPr>
        <i/>
        <sz val="11"/>
        <rFont val="Times New Roman"/>
        <family val="1"/>
      </rPr>
      <t>(користування та обслуговування абоненської скриньки)</t>
    </r>
  </si>
  <si>
    <r>
      <t xml:space="preserve">50310; 50320 </t>
    </r>
    <r>
      <rPr>
        <sz val="11"/>
        <rFont val="Times New Roman"/>
        <family val="1"/>
      </rPr>
      <t>Поточний ремонт і технічне обслуговування компютерної техніки і оргтехніки ( заправка картриджів)</t>
    </r>
  </si>
  <si>
    <r>
      <t xml:space="preserve">92230 </t>
    </r>
    <r>
      <rPr>
        <sz val="12"/>
        <rFont val="Times New Roman"/>
        <family val="1"/>
      </rPr>
      <t>Послуги кабельного телебачення</t>
    </r>
  </si>
  <si>
    <r>
      <t xml:space="preserve"> </t>
    </r>
    <r>
      <rPr>
        <b/>
        <sz val="12"/>
        <rFont val="Times New Roman"/>
        <family val="1"/>
      </rPr>
      <t>75121</t>
    </r>
    <r>
      <rPr>
        <sz val="12"/>
        <rFont val="Times New Roman"/>
        <family val="1"/>
      </rPr>
      <t xml:space="preserve"> Послуги з виготовлення документів про освіту</t>
    </r>
  </si>
  <si>
    <r>
      <t xml:space="preserve">71317 </t>
    </r>
    <r>
      <rPr>
        <sz val="12"/>
        <rFont val="Times New Roman"/>
        <family val="1"/>
      </rPr>
      <t>Послуги у сфері охорони праці та техніки безпеки</t>
    </r>
  </si>
  <si>
    <r>
      <t xml:space="preserve">79520 </t>
    </r>
    <r>
      <rPr>
        <sz val="12"/>
        <rFont val="Times New Roman"/>
        <family val="1"/>
      </rPr>
      <t>Копіювально- розмножувальні послуги</t>
    </r>
  </si>
  <si>
    <r>
      <t xml:space="preserve">50413 </t>
    </r>
    <r>
      <rPr>
        <sz val="12"/>
        <rFont val="Times New Roman"/>
        <family val="1"/>
      </rPr>
      <t>Послуги з ремонту і технічного обслуговування протипожежного обладнання ( заміри опору ізоляції)</t>
    </r>
  </si>
  <si>
    <t>Двадцять одна тисяча грн. 00 коп.</t>
  </si>
  <si>
    <t>Сто сімдесят чотири тисячі 00 коп.</t>
  </si>
  <si>
    <r>
      <t xml:space="preserve">80570 </t>
    </r>
    <r>
      <rPr>
        <sz val="12"/>
        <rFont val="Times New Roman"/>
        <family val="1"/>
      </rPr>
      <t>Послуги з професійної підготовки у сфері підвищення кваліфікації</t>
    </r>
  </si>
  <si>
    <t>Сплата земельного податку</t>
  </si>
  <si>
    <r>
      <t xml:space="preserve">75231 </t>
    </r>
    <r>
      <rPr>
        <sz val="11"/>
        <color indexed="8"/>
        <rFont val="Times New Roman"/>
        <family val="1"/>
      </rPr>
      <t>Судові послуги</t>
    </r>
  </si>
  <si>
    <t>Три тисячі грн. 00 коп.</t>
  </si>
  <si>
    <t>Дев"ятсот грн. 00 коп.</t>
  </si>
  <si>
    <t>Вісімдесят три тисячі грн. 00 коп.</t>
  </si>
  <si>
    <t>Сім тисяч п"ятсот грн. 00 коп.</t>
  </si>
  <si>
    <t>Двісті тридцять одна тисяча триста грн. 00 коп.</t>
  </si>
  <si>
    <r>
      <t xml:space="preserve">80561; 85141 </t>
    </r>
    <r>
      <rPr>
        <sz val="12"/>
        <rFont val="Times New Roman"/>
        <family val="1"/>
      </rPr>
      <t>Послуги медичного молодшого персоналу ( щодений передрейсовий медогляд)</t>
    </r>
  </si>
  <si>
    <r>
      <t xml:space="preserve">50112,50116 </t>
    </r>
    <r>
      <rPr>
        <sz val="11"/>
        <rFont val="Times New Roman"/>
        <family val="1"/>
      </rPr>
      <t>Послуги з ремонту і технічного обслуговування автомобілів.Послуги з ремонту і технічного обслуговування окремих частин транспортних засобів (поточний ремонт та технічне обслуговування транспортного засобу)</t>
    </r>
  </si>
  <si>
    <t>березень 2016 р</t>
  </si>
  <si>
    <t>Шість тисяч п"ятсот грн. 00 коп</t>
  </si>
  <si>
    <t xml:space="preserve"> Чотири  тисячі грн. 00 коп.</t>
  </si>
  <si>
    <t>Чотирнадцять тисяч 00 коп.</t>
  </si>
  <si>
    <t xml:space="preserve"> Три  тисяч п"ятсот  грн. 00 коп.</t>
  </si>
  <si>
    <t>Довідка про зміни до кошторису № 8 від 22.03.2016 р.</t>
  </si>
  <si>
    <t>Затверджений протоколом засідання комітету з конкурсних торгів щодо переміщення коштів №38/16  від 22.03.2016 р.</t>
  </si>
  <si>
    <t xml:space="preserve">на  квітень 2016 рік </t>
  </si>
  <si>
    <t>Затверджений протоколом засідання комітету з конкурсних торгів щодо переміщення коштів №39/16  від 04.04.2016 р.</t>
  </si>
  <si>
    <t>квітень 2016 р</t>
  </si>
  <si>
    <t>Довідка про зміни до кошторису № 9 від 04.04.2016 р.</t>
  </si>
  <si>
    <t>Дві тисячі п"ятсот грн. 00 коп.</t>
  </si>
  <si>
    <t xml:space="preserve">на квітень 2016 рік </t>
  </si>
  <si>
    <t>Довідка про зміни до кошторису № 10 від 04.04.2016 р.</t>
  </si>
  <si>
    <t>Шістдесят п"ять тисяч 00 коп.</t>
  </si>
  <si>
    <r>
      <t>60170, 60180</t>
    </r>
    <r>
      <rPr>
        <sz val="11"/>
        <rFont val="Times New Roman"/>
        <family val="1"/>
      </rPr>
      <t xml:space="preserve"> Прокат пасажирських транспортних засобів із водієм. Прокат вантажних транспортних засобів із водієм для перевезення товарів</t>
    </r>
    <r>
      <rPr>
        <i/>
        <sz val="11"/>
        <rFont val="Times New Roman"/>
        <family val="1"/>
      </rPr>
      <t>(послуги з перевезення дітей, супроводжуючих, підручників, учасників змагань,конференцій)</t>
    </r>
  </si>
  <si>
    <t>Десять  тисяч грн. 00 коп.</t>
  </si>
  <si>
    <t>Десять  тисяч грн. 00 коп</t>
  </si>
  <si>
    <t>Двадцять тисяч грн. 00 коп.</t>
  </si>
  <si>
    <t>Кошти благодійного фонду місцевого  бюджету</t>
  </si>
  <si>
    <t>Довідка про зміни до кошторису № 11 від 21.04.2016 р.</t>
  </si>
  <si>
    <t>Дві  тисячі шістдесят шість грн. 00 коп</t>
  </si>
  <si>
    <t xml:space="preserve">на  травень 2016 рік </t>
  </si>
  <si>
    <t>Компенсаційні виплати дітям-сиротам на одяг при працевлаштуванні</t>
  </si>
  <si>
    <t>травень - липень  2016 р</t>
  </si>
  <si>
    <t>Довідка про зміни до кошторису № 12 від 25.04.2016 р.</t>
  </si>
  <si>
    <t>Одна тисяча дев"ятсот чотири грн. 00 коп.</t>
  </si>
  <si>
    <t>П"ятдесят три тисячі сто одинадцять грн. 00 коп.</t>
  </si>
  <si>
    <t>Сімі тисяч п"ятсот грн. 00 коп.</t>
  </si>
  <si>
    <t>Дев"яносто п"ять тисяч грн. 00 коп.</t>
  </si>
  <si>
    <t xml:space="preserve">на травень 2016 рік </t>
  </si>
  <si>
    <t>травень 2016 р</t>
  </si>
  <si>
    <t>Довідка про зміни до кошторису № 14 від 12.05.2016 р.</t>
  </si>
  <si>
    <t>Сім  тисяч грн. 00 коп</t>
  </si>
  <si>
    <r>
      <t xml:space="preserve">92230 </t>
    </r>
    <r>
      <rPr>
        <sz val="11"/>
        <rFont val="Times New Roman"/>
        <family val="1"/>
      </rPr>
      <t>Послуги кабельного телебачення</t>
    </r>
  </si>
  <si>
    <r>
      <t>64115</t>
    </r>
    <r>
      <rPr>
        <sz val="11"/>
        <rFont val="Times New Roman"/>
        <family val="1"/>
      </rPr>
      <t xml:space="preserve"> Оренда поштових скриньок (користування та обслуговування абоненської скриньки)</t>
    </r>
  </si>
  <si>
    <t>П"ять  тисяч грн. 00 коп.</t>
  </si>
  <si>
    <t>Вісімнадцять тисяч п"ятсот вісімнадцять грн.90 коп.</t>
  </si>
  <si>
    <t>Довідка про зміни до кошторису № 16 від 26.05.2016 р.</t>
  </si>
  <si>
    <t>П"ятдесят шість тисяч шістсот грн. 00 коп.</t>
  </si>
  <si>
    <t>Затверджений протоколом засідання комітету з конкурсних торгів щодо переміщення коштів №40/16  від 25.04.2016 р.</t>
  </si>
  <si>
    <t>Затверджений протоколом засідання комітету з конкурсних торгів щодо переміщення коштів № 40/16 від 25.04.2016 р.</t>
  </si>
  <si>
    <t>Затверджений протоколом засідання комітету з конкурсних торгів щодо переміщення коштів № 41/16  від 12.05.2016 р.</t>
  </si>
  <si>
    <t>Затверджений протоколом засідання комітету з конкурсних торгів щодо переміщення коштів № 42/16 від 26.05.2016 р.</t>
  </si>
  <si>
    <t xml:space="preserve">на  грудень 2016 рік </t>
  </si>
  <si>
    <t>серпень - грудень  2016 р</t>
  </si>
  <si>
    <t>серпень - грудень 2016 р</t>
  </si>
  <si>
    <r>
      <t xml:space="preserve">79342; 79418 </t>
    </r>
    <r>
      <rPr>
        <sz val="12"/>
        <rFont val="Times New Roman"/>
        <family val="1"/>
      </rPr>
      <t>Послуги за проведення електронних аукціонів ( абонплата за кабінет замовника)</t>
    </r>
  </si>
  <si>
    <t>Дванадцять тисяч чотириста п"ятдесят п"ять грн. 70 коп.</t>
  </si>
  <si>
    <t>Сімдесят три тисячі сто вісімдесят п"ять грн.49 коп.</t>
  </si>
  <si>
    <t>Сто тридцять одна тисяча триста дванадцять грн.75 коп.</t>
  </si>
  <si>
    <t>Сорок п"ять тисяч сімсот дев"яносто шість грн. 99 коп.</t>
  </si>
  <si>
    <t xml:space="preserve">за  грудень 2016 рік </t>
  </si>
  <si>
    <t>червень -грудень 2016 р</t>
  </si>
  <si>
    <r>
      <t xml:space="preserve">30213000 </t>
    </r>
    <r>
      <rPr>
        <sz val="12"/>
        <rFont val="Times New Roman"/>
        <family val="1"/>
      </rPr>
      <t>Персональні компютери</t>
    </r>
  </si>
  <si>
    <t>Сімдесят тисяч триста сорок одна грн. 33 коп</t>
  </si>
  <si>
    <t>Сто п"ятдесят грн. 00 коп.</t>
  </si>
  <si>
    <t>Двадцять дев"ять тисяч триста двадцять три грн. 20 коп.</t>
  </si>
  <si>
    <t>Двісті сімдесят три тисячі сімсот сімдесят п"ять грн. 37 коп.</t>
  </si>
  <si>
    <t>Шість тисяч сімсот десять грн. 00 коп.</t>
  </si>
  <si>
    <t>П"ятсот  грн. 00 коп.</t>
  </si>
  <si>
    <t>Дев"ятнадцять тисяч п"ятсот сім грн. 00 коп.</t>
  </si>
  <si>
    <t>Чотири тисячі  грн.00 коп.</t>
  </si>
  <si>
    <t>Натуральна оплата (Книги взамін втрачених)</t>
  </si>
  <si>
    <t>Вісімсот шістдесят вісім грн. 00 коп.</t>
  </si>
  <si>
    <r>
      <t xml:space="preserve">79952 </t>
    </r>
    <r>
      <rPr>
        <sz val="12"/>
        <rFont val="Times New Roman"/>
        <family val="1"/>
      </rPr>
      <t>Послуги  організації культурних заходів</t>
    </r>
  </si>
  <si>
    <t>травень -грудень 2016 р</t>
  </si>
  <si>
    <t>Три тисячі вісімсот грн. 00 коп.</t>
  </si>
  <si>
    <r>
      <t xml:space="preserve">44410 </t>
    </r>
    <r>
      <rPr>
        <sz val="11"/>
        <rFont val="Times New Roman"/>
        <family val="1"/>
      </rPr>
      <t xml:space="preserve">Вироби для кухні </t>
    </r>
    <r>
      <rPr>
        <i/>
        <sz val="11"/>
        <rFont val="Times New Roman"/>
        <family val="1"/>
      </rPr>
      <t>(сувеніри)</t>
    </r>
  </si>
  <si>
    <t>Холодильник</t>
  </si>
  <si>
    <t>Дев"ять тисяч двісті двадцять грн. 73 коп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</si>
</sst>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3"/>
  <sheetViews>
    <sheetView tabSelected="1" workbookViewId="0" topLeftCell="A556">
      <selection activeCell="A534" sqref="A534:G563"/>
    </sheetView>
  </sheetViews>
  <sheetFormatPr defaultColWidth="9.140625" defaultRowHeight="12.75"/>
  <cols>
    <col min="1" max="1" width="9.140625" style="1" customWidth="1"/>
    <col min="2" max="2" width="48.28125" style="1" customWidth="1"/>
    <col min="3" max="3" width="17.57421875" style="1" customWidth="1"/>
    <col min="4" max="4" width="14.8515625" style="9" customWidth="1"/>
    <col min="5" max="5" width="23.57421875" style="1" customWidth="1"/>
    <col min="6" max="6" width="25.8515625" style="1" customWidth="1"/>
    <col min="7" max="7" width="27.140625" style="1" customWidth="1"/>
    <col min="8" max="8" width="16.28125" style="1" customWidth="1"/>
    <col min="9" max="9" width="9.57421875" style="1" bestFit="1" customWidth="1"/>
    <col min="10" max="16384" width="9.140625" style="1" customWidth="1"/>
  </cols>
  <sheetData>
    <row r="1" ht="10.5" customHeight="1">
      <c r="G1" s="11" t="s">
        <v>0</v>
      </c>
    </row>
    <row r="2" ht="10.5" customHeight="1">
      <c r="G2" s="11" t="s">
        <v>1</v>
      </c>
    </row>
    <row r="3" ht="9.75" customHeight="1">
      <c r="G3" s="11" t="s">
        <v>2</v>
      </c>
    </row>
    <row r="4" ht="10.5" customHeight="1">
      <c r="G4" s="11" t="s">
        <v>3</v>
      </c>
    </row>
    <row r="5" ht="11.25" customHeight="1">
      <c r="G5" s="11" t="s">
        <v>4</v>
      </c>
    </row>
    <row r="6" ht="15.75">
      <c r="G6" s="6"/>
    </row>
    <row r="7" spans="2:7" ht="21.75" customHeight="1">
      <c r="B7" s="80" t="s">
        <v>5</v>
      </c>
      <c r="C7" s="80"/>
      <c r="D7" s="80"/>
      <c r="E7" s="80"/>
      <c r="F7" s="80"/>
      <c r="G7" s="80"/>
    </row>
    <row r="8" spans="2:7" ht="24" customHeight="1">
      <c r="B8" s="80" t="s">
        <v>6</v>
      </c>
      <c r="C8" s="80"/>
      <c r="D8" s="80"/>
      <c r="E8" s="80"/>
      <c r="F8" s="80"/>
      <c r="G8" s="80"/>
    </row>
    <row r="9" spans="1:7" ht="26.25" customHeight="1">
      <c r="A9" s="12"/>
      <c r="B9" s="81" t="s">
        <v>22</v>
      </c>
      <c r="C9" s="81"/>
      <c r="D9" s="81"/>
      <c r="E9" s="81"/>
      <c r="F9" s="81"/>
      <c r="G9" s="81"/>
    </row>
    <row r="10" spans="1:7" ht="29.25" customHeight="1">
      <c r="A10" s="12"/>
      <c r="B10" s="82" t="s">
        <v>7</v>
      </c>
      <c r="C10" s="82"/>
      <c r="D10" s="82"/>
      <c r="E10" s="82"/>
      <c r="F10" s="82"/>
      <c r="G10" s="82"/>
    </row>
    <row r="11" spans="1:7" ht="24.75" customHeight="1">
      <c r="A11" s="12"/>
      <c r="B11" s="67" t="s">
        <v>23</v>
      </c>
      <c r="C11" s="67"/>
      <c r="D11" s="67"/>
      <c r="E11" s="67"/>
      <c r="F11" s="67"/>
      <c r="G11" s="67"/>
    </row>
    <row r="12" spans="1:7" ht="16.5" thickBot="1">
      <c r="A12" s="12"/>
      <c r="B12" s="12"/>
      <c r="C12" s="12"/>
      <c r="D12" s="13"/>
      <c r="E12" s="12"/>
      <c r="F12" s="12"/>
      <c r="G12" s="6"/>
    </row>
    <row r="13" spans="2:7" ht="70.5" customHeight="1">
      <c r="B13" s="18" t="s">
        <v>8</v>
      </c>
      <c r="C13" s="19" t="s">
        <v>15</v>
      </c>
      <c r="D13" s="20" t="s">
        <v>9</v>
      </c>
      <c r="E13" s="19" t="s">
        <v>10</v>
      </c>
      <c r="F13" s="19" t="s">
        <v>11</v>
      </c>
      <c r="G13" s="21" t="s">
        <v>12</v>
      </c>
    </row>
    <row r="14" spans="2:7" ht="15.75">
      <c r="B14" s="22">
        <v>1</v>
      </c>
      <c r="C14" s="7">
        <v>2</v>
      </c>
      <c r="D14" s="10">
        <v>3</v>
      </c>
      <c r="E14" s="7">
        <v>4</v>
      </c>
      <c r="F14" s="7">
        <v>5</v>
      </c>
      <c r="G14" s="23">
        <v>6</v>
      </c>
    </row>
    <row r="15" spans="1:7" ht="15.75">
      <c r="A15" s="68"/>
      <c r="B15" s="77" t="s">
        <v>30</v>
      </c>
      <c r="C15" s="79">
        <v>2220</v>
      </c>
      <c r="D15" s="87">
        <v>900</v>
      </c>
      <c r="E15" s="79"/>
      <c r="F15" s="79" t="s">
        <v>24</v>
      </c>
      <c r="G15" s="88"/>
    </row>
    <row r="16" spans="1:7" ht="15.75">
      <c r="A16" s="68"/>
      <c r="B16" s="78"/>
      <c r="C16" s="79"/>
      <c r="D16" s="87"/>
      <c r="E16" s="79"/>
      <c r="F16" s="79"/>
      <c r="G16" s="89"/>
    </row>
    <row r="17" spans="1:7" ht="15.75">
      <c r="A17" s="68"/>
      <c r="B17" s="78"/>
      <c r="C17" s="79"/>
      <c r="D17" s="87"/>
      <c r="E17" s="79"/>
      <c r="F17" s="79"/>
      <c r="G17" s="90"/>
    </row>
    <row r="18" spans="2:7" ht="24.75" customHeight="1">
      <c r="B18" s="24" t="s">
        <v>13</v>
      </c>
      <c r="C18" s="3">
        <v>2220</v>
      </c>
      <c r="D18" s="5">
        <v>900</v>
      </c>
      <c r="E18" s="69" t="s">
        <v>92</v>
      </c>
      <c r="F18" s="70"/>
      <c r="G18" s="71"/>
    </row>
    <row r="19" spans="2:7" ht="31.5">
      <c r="B19" s="26" t="s">
        <v>14</v>
      </c>
      <c r="C19" s="2">
        <v>2230</v>
      </c>
      <c r="D19" s="4">
        <v>59454.14</v>
      </c>
      <c r="E19" s="2"/>
      <c r="F19" s="2" t="s">
        <v>35</v>
      </c>
      <c r="G19" s="25"/>
    </row>
    <row r="20" spans="2:7" ht="22.5" customHeight="1">
      <c r="B20" s="24" t="s">
        <v>38</v>
      </c>
      <c r="C20" s="2">
        <v>2230</v>
      </c>
      <c r="D20" s="4">
        <v>2481.5</v>
      </c>
      <c r="E20" s="2"/>
      <c r="F20" s="2" t="s">
        <v>35</v>
      </c>
      <c r="G20" s="25"/>
    </row>
    <row r="21" spans="2:7" ht="23.25" customHeight="1">
      <c r="B21" s="24" t="s">
        <v>39</v>
      </c>
      <c r="C21" s="2">
        <v>2230</v>
      </c>
      <c r="D21" s="4">
        <v>959</v>
      </c>
      <c r="E21" s="2"/>
      <c r="F21" s="2" t="s">
        <v>35</v>
      </c>
      <c r="G21" s="25"/>
    </row>
    <row r="22" spans="2:7" ht="25.5" customHeight="1">
      <c r="B22" s="24" t="s">
        <v>40</v>
      </c>
      <c r="C22" s="2">
        <v>2230</v>
      </c>
      <c r="D22" s="4">
        <v>1197</v>
      </c>
      <c r="E22" s="2"/>
      <c r="F22" s="2" t="s">
        <v>35</v>
      </c>
      <c r="G22" s="25"/>
    </row>
    <row r="23" spans="2:7" ht="22.5" customHeight="1">
      <c r="B23" s="24" t="s">
        <v>41</v>
      </c>
      <c r="C23" s="2">
        <v>2230</v>
      </c>
      <c r="D23" s="4">
        <v>459</v>
      </c>
      <c r="E23" s="2"/>
      <c r="F23" s="2" t="s">
        <v>35</v>
      </c>
      <c r="G23" s="25"/>
    </row>
    <row r="24" spans="2:7" ht="21.75" customHeight="1">
      <c r="B24" s="24" t="s">
        <v>42</v>
      </c>
      <c r="C24" s="2">
        <v>2230</v>
      </c>
      <c r="D24" s="4">
        <v>525</v>
      </c>
      <c r="E24" s="2"/>
      <c r="F24" s="2" t="s">
        <v>35</v>
      </c>
      <c r="G24" s="25"/>
    </row>
    <row r="25" spans="2:7" ht="23.25" customHeight="1">
      <c r="B25" s="24" t="s">
        <v>43</v>
      </c>
      <c r="C25" s="2">
        <v>2230</v>
      </c>
      <c r="D25" s="4">
        <v>1440</v>
      </c>
      <c r="E25" s="2"/>
      <c r="F25" s="2" t="s">
        <v>35</v>
      </c>
      <c r="G25" s="25"/>
    </row>
    <row r="26" spans="2:7" ht="21.75" customHeight="1">
      <c r="B26" s="24" t="s">
        <v>44</v>
      </c>
      <c r="C26" s="2">
        <v>2230</v>
      </c>
      <c r="D26" s="4">
        <v>2113</v>
      </c>
      <c r="E26" s="2"/>
      <c r="F26" s="2" t="s">
        <v>35</v>
      </c>
      <c r="G26" s="25"/>
    </row>
    <row r="27" spans="2:7" ht="31.5">
      <c r="B27" s="24" t="s">
        <v>45</v>
      </c>
      <c r="C27" s="2">
        <v>2230</v>
      </c>
      <c r="D27" s="4">
        <v>905</v>
      </c>
      <c r="E27" s="2"/>
      <c r="F27" s="2" t="s">
        <v>35</v>
      </c>
      <c r="G27" s="25"/>
    </row>
    <row r="28" spans="2:7" ht="24" customHeight="1">
      <c r="B28" s="24" t="s">
        <v>46</v>
      </c>
      <c r="C28" s="2">
        <v>2230</v>
      </c>
      <c r="D28" s="4">
        <v>1155</v>
      </c>
      <c r="E28" s="2"/>
      <c r="F28" s="2" t="s">
        <v>35</v>
      </c>
      <c r="G28" s="25"/>
    </row>
    <row r="29" spans="2:7" ht="31.5">
      <c r="B29" s="24" t="s">
        <v>47</v>
      </c>
      <c r="C29" s="2">
        <v>2230</v>
      </c>
      <c r="D29" s="4">
        <v>905</v>
      </c>
      <c r="E29" s="2"/>
      <c r="F29" s="2" t="s">
        <v>35</v>
      </c>
      <c r="G29" s="25"/>
    </row>
    <row r="30" spans="2:7" ht="28.5" customHeight="1">
      <c r="B30" s="24" t="s">
        <v>48</v>
      </c>
      <c r="C30" s="2">
        <v>2230</v>
      </c>
      <c r="D30" s="4">
        <v>1140</v>
      </c>
      <c r="E30" s="2"/>
      <c r="F30" s="2" t="s">
        <v>35</v>
      </c>
      <c r="G30" s="25"/>
    </row>
    <row r="31" spans="2:7" ht="30" customHeight="1">
      <c r="B31" s="24" t="s">
        <v>49</v>
      </c>
      <c r="C31" s="2">
        <v>2230</v>
      </c>
      <c r="D31" s="4">
        <v>505</v>
      </c>
      <c r="E31" s="2"/>
      <c r="F31" s="2" t="s">
        <v>35</v>
      </c>
      <c r="G31" s="25"/>
    </row>
    <row r="32" spans="2:7" ht="27.75" customHeight="1">
      <c r="B32" s="24" t="s">
        <v>50</v>
      </c>
      <c r="C32" s="2">
        <v>2230</v>
      </c>
      <c r="D32" s="4">
        <v>2657.005</v>
      </c>
      <c r="E32" s="2"/>
      <c r="F32" s="2" t="s">
        <v>35</v>
      </c>
      <c r="G32" s="25"/>
    </row>
    <row r="33" spans="2:7" ht="47.25">
      <c r="B33" s="24" t="s">
        <v>51</v>
      </c>
      <c r="C33" s="2">
        <v>2230</v>
      </c>
      <c r="D33" s="4">
        <v>779.52</v>
      </c>
      <c r="E33" s="2"/>
      <c r="F33" s="2" t="s">
        <v>35</v>
      </c>
      <c r="G33" s="25"/>
    </row>
    <row r="34" spans="2:7" ht="22.5" customHeight="1">
      <c r="B34" s="24" t="s">
        <v>52</v>
      </c>
      <c r="C34" s="2">
        <v>2230</v>
      </c>
      <c r="D34" s="4">
        <v>133.52</v>
      </c>
      <c r="E34" s="2"/>
      <c r="F34" s="2" t="s">
        <v>35</v>
      </c>
      <c r="G34" s="25"/>
    </row>
    <row r="35" spans="2:7" ht="23.25" customHeight="1">
      <c r="B35" s="24" t="s">
        <v>53</v>
      </c>
      <c r="C35" s="2">
        <v>2230</v>
      </c>
      <c r="D35" s="4">
        <v>391.61</v>
      </c>
      <c r="E35" s="2"/>
      <c r="F35" s="2" t="s">
        <v>35</v>
      </c>
      <c r="G35" s="25"/>
    </row>
    <row r="36" spans="2:7" ht="21.75" customHeight="1">
      <c r="B36" s="24" t="s">
        <v>54</v>
      </c>
      <c r="C36" s="2">
        <v>2230</v>
      </c>
      <c r="D36" s="4">
        <v>17.45</v>
      </c>
      <c r="E36" s="2"/>
      <c r="F36" s="2" t="s">
        <v>35</v>
      </c>
      <c r="G36" s="25"/>
    </row>
    <row r="37" spans="2:7" ht="22.5" customHeight="1">
      <c r="B37" s="24" t="s">
        <v>55</v>
      </c>
      <c r="C37" s="2">
        <v>2230</v>
      </c>
      <c r="D37" s="4">
        <v>100</v>
      </c>
      <c r="E37" s="2"/>
      <c r="F37" s="2" t="s">
        <v>35</v>
      </c>
      <c r="G37" s="25"/>
    </row>
    <row r="38" spans="2:7" ht="21" customHeight="1">
      <c r="B38" s="24" t="s">
        <v>56</v>
      </c>
      <c r="C38" s="2">
        <v>2230</v>
      </c>
      <c r="D38" s="4">
        <v>1200</v>
      </c>
      <c r="E38" s="2"/>
      <c r="F38" s="2" t="s">
        <v>35</v>
      </c>
      <c r="G38" s="25"/>
    </row>
    <row r="39" spans="2:7" ht="24.75" customHeight="1">
      <c r="B39" s="24" t="s">
        <v>57</v>
      </c>
      <c r="C39" s="2">
        <v>2230</v>
      </c>
      <c r="D39" s="4">
        <v>512.5</v>
      </c>
      <c r="E39" s="2"/>
      <c r="F39" s="2" t="s">
        <v>35</v>
      </c>
      <c r="G39" s="25"/>
    </row>
    <row r="40" spans="2:7" ht="15.75">
      <c r="B40" s="24" t="s">
        <v>58</v>
      </c>
      <c r="C40" s="2">
        <v>2230</v>
      </c>
      <c r="D40" s="4">
        <v>85</v>
      </c>
      <c r="E40" s="2"/>
      <c r="F40" s="2" t="s">
        <v>35</v>
      </c>
      <c r="G40" s="25"/>
    </row>
    <row r="41" spans="2:7" ht="20.25" customHeight="1">
      <c r="B41" s="26" t="s">
        <v>74</v>
      </c>
      <c r="C41" s="2">
        <v>2230</v>
      </c>
      <c r="D41" s="4">
        <v>570</v>
      </c>
      <c r="E41" s="2"/>
      <c r="F41" s="2" t="s">
        <v>35</v>
      </c>
      <c r="G41" s="25"/>
    </row>
    <row r="42" spans="2:7" ht="20.25" customHeight="1">
      <c r="B42" s="24" t="s">
        <v>59</v>
      </c>
      <c r="C42" s="2">
        <v>2230</v>
      </c>
      <c r="D42" s="4">
        <v>250</v>
      </c>
      <c r="E42" s="2"/>
      <c r="F42" s="2" t="s">
        <v>35</v>
      </c>
      <c r="G42" s="25"/>
    </row>
    <row r="43" spans="2:7" ht="18.75" customHeight="1">
      <c r="B43" s="24" t="s">
        <v>60</v>
      </c>
      <c r="C43" s="2">
        <v>2230</v>
      </c>
      <c r="D43" s="4">
        <v>173.8</v>
      </c>
      <c r="E43" s="2"/>
      <c r="F43" s="2" t="s">
        <v>35</v>
      </c>
      <c r="G43" s="25"/>
    </row>
    <row r="44" spans="2:7" ht="20.25" customHeight="1">
      <c r="B44" s="24" t="s">
        <v>61</v>
      </c>
      <c r="C44" s="2">
        <v>2230</v>
      </c>
      <c r="D44" s="4">
        <v>100.95</v>
      </c>
      <c r="E44" s="2"/>
      <c r="F44" s="2" t="s">
        <v>35</v>
      </c>
      <c r="G44" s="25"/>
    </row>
    <row r="45" spans="2:7" ht="31.5">
      <c r="B45" s="24" t="s">
        <v>62</v>
      </c>
      <c r="C45" s="2">
        <v>2230</v>
      </c>
      <c r="D45" s="4">
        <v>2790</v>
      </c>
      <c r="E45" s="2"/>
      <c r="F45" s="2" t="s">
        <v>35</v>
      </c>
      <c r="G45" s="25"/>
    </row>
    <row r="46" spans="2:7" ht="27" customHeight="1">
      <c r="B46" s="24" t="s">
        <v>13</v>
      </c>
      <c r="C46" s="3">
        <v>2230</v>
      </c>
      <c r="D46" s="5">
        <f>SUM(D19:D45)</f>
        <v>82999.99500000001</v>
      </c>
      <c r="E46" s="69" t="s">
        <v>93</v>
      </c>
      <c r="F46" s="70"/>
      <c r="G46" s="71"/>
    </row>
    <row r="47" spans="2:7" ht="68.25" customHeight="1">
      <c r="B47" s="24" t="s">
        <v>25</v>
      </c>
      <c r="C47" s="2">
        <v>2240</v>
      </c>
      <c r="D47" s="4">
        <v>1471.41</v>
      </c>
      <c r="E47" s="2"/>
      <c r="F47" s="2" t="s">
        <v>35</v>
      </c>
      <c r="G47" s="25"/>
    </row>
    <row r="48" spans="2:7" ht="61.5" customHeight="1">
      <c r="B48" s="24" t="s">
        <v>26</v>
      </c>
      <c r="C48" s="2">
        <v>2240</v>
      </c>
      <c r="D48" s="4">
        <v>1188.96</v>
      </c>
      <c r="E48" s="2"/>
      <c r="F48" s="2" t="s">
        <v>35</v>
      </c>
      <c r="G48" s="25"/>
    </row>
    <row r="49" spans="2:7" ht="31.5">
      <c r="B49" s="24" t="s">
        <v>31</v>
      </c>
      <c r="C49" s="2">
        <v>2240</v>
      </c>
      <c r="D49" s="4">
        <v>2203.68</v>
      </c>
      <c r="E49" s="2"/>
      <c r="F49" s="2" t="s">
        <v>35</v>
      </c>
      <c r="G49" s="25"/>
    </row>
    <row r="50" spans="2:7" ht="45" customHeight="1">
      <c r="B50" s="24" t="s">
        <v>29</v>
      </c>
      <c r="C50" s="2">
        <v>2240</v>
      </c>
      <c r="D50" s="4">
        <v>1500</v>
      </c>
      <c r="E50" s="2"/>
      <c r="F50" s="2" t="s">
        <v>35</v>
      </c>
      <c r="G50" s="25"/>
    </row>
    <row r="51" spans="2:7" ht="45" customHeight="1">
      <c r="B51" s="24" t="s">
        <v>32</v>
      </c>
      <c r="C51" s="2">
        <v>2240</v>
      </c>
      <c r="D51" s="4">
        <v>565.95</v>
      </c>
      <c r="E51" s="2"/>
      <c r="F51" s="2" t="s">
        <v>35</v>
      </c>
      <c r="G51" s="25"/>
    </row>
    <row r="52" spans="2:7" ht="45" customHeight="1">
      <c r="B52" s="24" t="s">
        <v>33</v>
      </c>
      <c r="C52" s="2">
        <v>2240</v>
      </c>
      <c r="D52" s="4">
        <v>270</v>
      </c>
      <c r="E52" s="2"/>
      <c r="F52" s="2" t="s">
        <v>35</v>
      </c>
      <c r="G52" s="25"/>
    </row>
    <row r="53" spans="2:7" ht="47.25">
      <c r="B53" s="24" t="s">
        <v>34</v>
      </c>
      <c r="C53" s="2">
        <v>2240</v>
      </c>
      <c r="D53" s="4">
        <v>300</v>
      </c>
      <c r="E53" s="2"/>
      <c r="F53" s="2" t="s">
        <v>35</v>
      </c>
      <c r="G53" s="25"/>
    </row>
    <row r="54" spans="2:7" ht="24.75" customHeight="1">
      <c r="B54" s="24" t="s">
        <v>13</v>
      </c>
      <c r="C54" s="3">
        <v>2240</v>
      </c>
      <c r="D54" s="5">
        <f>SUM(D47:D53)</f>
        <v>7499.999999999999</v>
      </c>
      <c r="E54" s="69" t="s">
        <v>94</v>
      </c>
      <c r="F54" s="70"/>
      <c r="G54" s="71"/>
    </row>
    <row r="55" spans="2:7" ht="43.5" customHeight="1">
      <c r="B55" s="15" t="s">
        <v>27</v>
      </c>
      <c r="C55" s="2">
        <v>2271</v>
      </c>
      <c r="D55" s="4">
        <v>142200</v>
      </c>
      <c r="E55" s="2" t="s">
        <v>21</v>
      </c>
      <c r="F55" s="2" t="s">
        <v>35</v>
      </c>
      <c r="G55" s="25"/>
    </row>
    <row r="56" spans="2:7" ht="45">
      <c r="B56" s="15" t="s">
        <v>28</v>
      </c>
      <c r="C56" s="2">
        <v>2272</v>
      </c>
      <c r="D56" s="4">
        <v>36900</v>
      </c>
      <c r="E56" s="2"/>
      <c r="F56" s="2" t="s">
        <v>35</v>
      </c>
      <c r="G56" s="25"/>
    </row>
    <row r="57" spans="2:7" ht="31.5">
      <c r="B57" s="15" t="s">
        <v>37</v>
      </c>
      <c r="C57" s="2">
        <v>2273</v>
      </c>
      <c r="D57" s="4">
        <v>52200</v>
      </c>
      <c r="E57" s="2" t="s">
        <v>21</v>
      </c>
      <c r="F57" s="2" t="s">
        <v>35</v>
      </c>
      <c r="G57" s="25"/>
    </row>
    <row r="58" spans="2:7" ht="30.75" customHeight="1" thickBot="1">
      <c r="B58" s="27" t="s">
        <v>13</v>
      </c>
      <c r="C58" s="28">
        <v>2270</v>
      </c>
      <c r="D58" s="29">
        <f>D55+D56+D57</f>
        <v>231300</v>
      </c>
      <c r="E58" s="74" t="s">
        <v>95</v>
      </c>
      <c r="F58" s="75"/>
      <c r="G58" s="76"/>
    </row>
    <row r="59" spans="1:5" ht="51" customHeight="1">
      <c r="A59" s="12"/>
      <c r="C59" s="12"/>
      <c r="D59" s="13"/>
      <c r="E59" s="12"/>
    </row>
    <row r="60" spans="1:6" ht="15.75">
      <c r="A60" s="12"/>
      <c r="B60" s="12" t="s">
        <v>17</v>
      </c>
      <c r="C60" s="12"/>
      <c r="D60" s="13"/>
      <c r="E60" s="12"/>
      <c r="F60" s="13" t="s">
        <v>19</v>
      </c>
    </row>
    <row r="61" spans="1:6" ht="15.75">
      <c r="A61" s="12"/>
      <c r="B61" s="12"/>
      <c r="C61" s="12"/>
      <c r="D61" s="13"/>
      <c r="E61" s="12"/>
      <c r="F61" s="13"/>
    </row>
    <row r="62" spans="2:6" ht="15.75">
      <c r="B62" s="12" t="s">
        <v>18</v>
      </c>
      <c r="F62" s="13" t="s">
        <v>20</v>
      </c>
    </row>
    <row r="63" ht="41.25" customHeight="1"/>
    <row r="64" spans="1:7" ht="12.75" customHeight="1">
      <c r="A64" s="17"/>
      <c r="B64" s="86"/>
      <c r="G64" s="11" t="s">
        <v>0</v>
      </c>
    </row>
    <row r="65" spans="1:7" ht="14.25" customHeight="1">
      <c r="A65" s="17"/>
      <c r="B65" s="86"/>
      <c r="G65" s="11" t="s">
        <v>1</v>
      </c>
    </row>
    <row r="66" ht="10.5" customHeight="1">
      <c r="G66" s="11" t="s">
        <v>2</v>
      </c>
    </row>
    <row r="67" ht="9.75" customHeight="1">
      <c r="G67" s="11" t="s">
        <v>3</v>
      </c>
    </row>
    <row r="68" ht="12" customHeight="1">
      <c r="G68" s="11" t="s">
        <v>4</v>
      </c>
    </row>
    <row r="69" ht="15.75">
      <c r="G69" s="6"/>
    </row>
    <row r="70" spans="2:7" ht="15.75" customHeight="1">
      <c r="B70" s="80" t="s">
        <v>5</v>
      </c>
      <c r="C70" s="80"/>
      <c r="D70" s="80"/>
      <c r="E70" s="80"/>
      <c r="F70" s="80"/>
      <c r="G70" s="80"/>
    </row>
    <row r="71" spans="2:7" ht="18.75">
      <c r="B71" s="80" t="s">
        <v>6</v>
      </c>
      <c r="C71" s="80"/>
      <c r="D71" s="80"/>
      <c r="E71" s="80"/>
      <c r="F71" s="80"/>
      <c r="G71" s="80"/>
    </row>
    <row r="72" spans="2:7" ht="18.75">
      <c r="B72" s="81" t="s">
        <v>22</v>
      </c>
      <c r="C72" s="81"/>
      <c r="D72" s="81"/>
      <c r="E72" s="81"/>
      <c r="F72" s="81"/>
      <c r="G72" s="81"/>
    </row>
    <row r="73" spans="2:7" ht="23.25" customHeight="1">
      <c r="B73" s="82" t="s">
        <v>7</v>
      </c>
      <c r="C73" s="82"/>
      <c r="D73" s="82"/>
      <c r="E73" s="82"/>
      <c r="F73" s="82"/>
      <c r="G73" s="82"/>
    </row>
    <row r="74" spans="2:7" ht="15.75" customHeight="1">
      <c r="B74" s="67" t="s">
        <v>36</v>
      </c>
      <c r="C74" s="67"/>
      <c r="D74" s="67"/>
      <c r="E74" s="67"/>
      <c r="F74" s="67"/>
      <c r="G74" s="67"/>
    </row>
    <row r="75" ht="19.5" thickBot="1">
      <c r="B75" s="16"/>
    </row>
    <row r="76" spans="2:7" ht="65.25" customHeight="1">
      <c r="B76" s="18" t="s">
        <v>8</v>
      </c>
      <c r="C76" s="19" t="s">
        <v>15</v>
      </c>
      <c r="D76" s="20" t="s">
        <v>9</v>
      </c>
      <c r="E76" s="19" t="s">
        <v>10</v>
      </c>
      <c r="F76" s="19" t="s">
        <v>11</v>
      </c>
      <c r="G76" s="21" t="s">
        <v>12</v>
      </c>
    </row>
    <row r="77" spans="2:7" ht="15.75">
      <c r="B77" s="22">
        <v>1</v>
      </c>
      <c r="C77" s="7">
        <v>2</v>
      </c>
      <c r="D77" s="10">
        <v>3</v>
      </c>
      <c r="E77" s="7">
        <v>4</v>
      </c>
      <c r="F77" s="7">
        <v>5</v>
      </c>
      <c r="G77" s="23">
        <v>6</v>
      </c>
    </row>
    <row r="78" spans="2:7" ht="120">
      <c r="B78" s="30" t="s">
        <v>73</v>
      </c>
      <c r="C78" s="2">
        <v>2210</v>
      </c>
      <c r="D78" s="4">
        <v>3080</v>
      </c>
      <c r="E78" s="2"/>
      <c r="F78" s="2" t="s">
        <v>35</v>
      </c>
      <c r="G78" s="25"/>
    </row>
    <row r="79" spans="2:7" ht="45">
      <c r="B79" s="30" t="s">
        <v>63</v>
      </c>
      <c r="C79" s="2">
        <v>2210</v>
      </c>
      <c r="D79" s="4">
        <v>2000</v>
      </c>
      <c r="E79" s="2"/>
      <c r="F79" s="2" t="s">
        <v>35</v>
      </c>
      <c r="G79" s="25"/>
    </row>
    <row r="80" spans="2:7" ht="15.75">
      <c r="B80" s="30" t="s">
        <v>64</v>
      </c>
      <c r="C80" s="2">
        <v>2210</v>
      </c>
      <c r="D80" s="4">
        <v>10000</v>
      </c>
      <c r="E80" s="2"/>
      <c r="F80" s="2" t="s">
        <v>35</v>
      </c>
      <c r="G80" s="25"/>
    </row>
    <row r="81" spans="2:7" ht="30">
      <c r="B81" s="31" t="s">
        <v>65</v>
      </c>
      <c r="C81" s="2">
        <v>2210</v>
      </c>
      <c r="D81" s="4">
        <v>500</v>
      </c>
      <c r="E81" s="2"/>
      <c r="F81" s="2" t="s">
        <v>35</v>
      </c>
      <c r="G81" s="25"/>
    </row>
    <row r="82" spans="2:7" ht="15.75">
      <c r="B82" s="32" t="s">
        <v>66</v>
      </c>
      <c r="C82" s="2">
        <v>2210</v>
      </c>
      <c r="D82" s="4">
        <v>300</v>
      </c>
      <c r="E82" s="2"/>
      <c r="F82" s="2" t="s">
        <v>35</v>
      </c>
      <c r="G82" s="25"/>
    </row>
    <row r="83" spans="2:7" ht="60">
      <c r="B83" s="31" t="s">
        <v>67</v>
      </c>
      <c r="C83" s="2">
        <v>2210</v>
      </c>
      <c r="D83" s="4">
        <v>8000</v>
      </c>
      <c r="E83" s="2"/>
      <c r="F83" s="2" t="s">
        <v>35</v>
      </c>
      <c r="G83" s="25"/>
    </row>
    <row r="84" spans="2:7" ht="90">
      <c r="B84" s="32" t="s">
        <v>68</v>
      </c>
      <c r="C84" s="2">
        <v>2210</v>
      </c>
      <c r="D84" s="4">
        <v>500</v>
      </c>
      <c r="E84" s="2"/>
      <c r="F84" s="2" t="s">
        <v>35</v>
      </c>
      <c r="G84" s="25"/>
    </row>
    <row r="85" spans="2:7" ht="15.75">
      <c r="B85" s="30" t="s">
        <v>69</v>
      </c>
      <c r="C85" s="2">
        <v>2210</v>
      </c>
      <c r="D85" s="4">
        <v>700</v>
      </c>
      <c r="E85" s="2"/>
      <c r="F85" s="2" t="s">
        <v>35</v>
      </c>
      <c r="G85" s="25"/>
    </row>
    <row r="86" spans="2:7" ht="30">
      <c r="B86" s="32" t="s">
        <v>70</v>
      </c>
      <c r="C86" s="2">
        <v>2210</v>
      </c>
      <c r="D86" s="4">
        <v>700</v>
      </c>
      <c r="E86" s="2"/>
      <c r="F86" s="2" t="s">
        <v>76</v>
      </c>
      <c r="G86" s="25"/>
    </row>
    <row r="87" spans="2:7" ht="60">
      <c r="B87" s="31" t="s">
        <v>71</v>
      </c>
      <c r="C87" s="2">
        <v>2210</v>
      </c>
      <c r="D87" s="4">
        <v>1500</v>
      </c>
      <c r="E87" s="2"/>
      <c r="F87" s="2" t="s">
        <v>35</v>
      </c>
      <c r="G87" s="25"/>
    </row>
    <row r="88" spans="2:7" ht="30">
      <c r="B88" s="30" t="s">
        <v>72</v>
      </c>
      <c r="C88" s="2">
        <v>2210</v>
      </c>
      <c r="D88" s="4">
        <v>500</v>
      </c>
      <c r="E88" s="2"/>
      <c r="F88" s="2" t="s">
        <v>35</v>
      </c>
      <c r="G88" s="25"/>
    </row>
    <row r="89" spans="2:7" ht="24.75" customHeight="1">
      <c r="B89" s="24" t="s">
        <v>13</v>
      </c>
      <c r="C89" s="3">
        <v>2210</v>
      </c>
      <c r="D89" s="5">
        <f>SUM(D78:D88)</f>
        <v>27780</v>
      </c>
      <c r="E89" s="69" t="s">
        <v>75</v>
      </c>
      <c r="F89" s="70"/>
      <c r="G89" s="71"/>
    </row>
    <row r="90" spans="2:7" ht="15.75">
      <c r="B90" s="24" t="s">
        <v>38</v>
      </c>
      <c r="C90" s="2">
        <v>2230</v>
      </c>
      <c r="D90" s="4">
        <v>300</v>
      </c>
      <c r="E90" s="3"/>
      <c r="F90" s="2" t="s">
        <v>35</v>
      </c>
      <c r="G90" s="38"/>
    </row>
    <row r="91" spans="2:7" ht="31.5">
      <c r="B91" s="24" t="s">
        <v>44</v>
      </c>
      <c r="C91" s="2">
        <v>2230</v>
      </c>
      <c r="D91" s="4">
        <v>100</v>
      </c>
      <c r="E91" s="3"/>
      <c r="F91" s="2" t="s">
        <v>35</v>
      </c>
      <c r="G91" s="38"/>
    </row>
    <row r="92" spans="2:7" ht="31.5">
      <c r="B92" s="24" t="s">
        <v>45</v>
      </c>
      <c r="C92" s="2">
        <v>2230</v>
      </c>
      <c r="D92" s="4">
        <v>100</v>
      </c>
      <c r="E92" s="3"/>
      <c r="F92" s="2" t="s">
        <v>35</v>
      </c>
      <c r="G92" s="38"/>
    </row>
    <row r="93" spans="2:7" ht="15.75">
      <c r="B93" s="24" t="s">
        <v>46</v>
      </c>
      <c r="C93" s="2">
        <v>2230</v>
      </c>
      <c r="D93" s="4">
        <v>20</v>
      </c>
      <c r="E93" s="3"/>
      <c r="F93" s="2" t="s">
        <v>35</v>
      </c>
      <c r="G93" s="38"/>
    </row>
    <row r="94" spans="2:7" ht="31.5">
      <c r="B94" s="24" t="s">
        <v>47</v>
      </c>
      <c r="C94" s="2">
        <v>2230</v>
      </c>
      <c r="D94" s="4">
        <v>50</v>
      </c>
      <c r="E94" s="3"/>
      <c r="F94" s="2" t="s">
        <v>35</v>
      </c>
      <c r="G94" s="38"/>
    </row>
    <row r="95" spans="2:7" ht="31.5">
      <c r="B95" s="24" t="s">
        <v>48</v>
      </c>
      <c r="C95" s="2">
        <v>2230</v>
      </c>
      <c r="D95" s="4">
        <v>100</v>
      </c>
      <c r="E95" s="3"/>
      <c r="F95" s="2" t="s">
        <v>35</v>
      </c>
      <c r="G95" s="38"/>
    </row>
    <row r="96" spans="2:7" ht="15.75">
      <c r="B96" s="24" t="s">
        <v>55</v>
      </c>
      <c r="C96" s="2">
        <v>2230</v>
      </c>
      <c r="D96" s="4">
        <v>100</v>
      </c>
      <c r="E96" s="3"/>
      <c r="F96" s="2" t="s">
        <v>35</v>
      </c>
      <c r="G96" s="38"/>
    </row>
    <row r="97" spans="2:7" ht="15.75">
      <c r="B97" s="24" t="s">
        <v>56</v>
      </c>
      <c r="C97" s="2">
        <v>2230</v>
      </c>
      <c r="D97" s="4">
        <v>150</v>
      </c>
      <c r="E97" s="3"/>
      <c r="F97" s="2" t="s">
        <v>35</v>
      </c>
      <c r="G97" s="38"/>
    </row>
    <row r="98" spans="2:7" ht="15.75">
      <c r="B98" s="24" t="s">
        <v>57</v>
      </c>
      <c r="C98" s="2">
        <v>2230</v>
      </c>
      <c r="D98" s="4">
        <v>30</v>
      </c>
      <c r="E98" s="3"/>
      <c r="F98" s="2" t="s">
        <v>35</v>
      </c>
      <c r="G98" s="38"/>
    </row>
    <row r="99" spans="2:7" ht="31.5">
      <c r="B99" s="24" t="s">
        <v>62</v>
      </c>
      <c r="C99" s="2">
        <v>2230</v>
      </c>
      <c r="D99" s="4">
        <v>250</v>
      </c>
      <c r="E99" s="2"/>
      <c r="F99" s="2" t="s">
        <v>35</v>
      </c>
      <c r="G99" s="25"/>
    </row>
    <row r="100" spans="2:7" ht="15.75">
      <c r="B100" s="24" t="s">
        <v>13</v>
      </c>
      <c r="C100" s="3">
        <v>2230</v>
      </c>
      <c r="D100" s="5">
        <f>SUM(D90:D99)</f>
        <v>1200</v>
      </c>
      <c r="E100" s="69" t="s">
        <v>77</v>
      </c>
      <c r="F100" s="72"/>
      <c r="G100" s="73"/>
    </row>
    <row r="101" spans="2:7" ht="63">
      <c r="B101" s="24" t="s">
        <v>25</v>
      </c>
      <c r="C101" s="2">
        <v>2240</v>
      </c>
      <c r="D101" s="4">
        <v>6590</v>
      </c>
      <c r="E101" s="2"/>
      <c r="F101" s="2" t="s">
        <v>35</v>
      </c>
      <c r="G101" s="34"/>
    </row>
    <row r="102" spans="2:7" ht="47.25">
      <c r="B102" s="24" t="s">
        <v>26</v>
      </c>
      <c r="C102" s="2">
        <v>2240</v>
      </c>
      <c r="D102" s="4">
        <v>2900</v>
      </c>
      <c r="E102" s="2"/>
      <c r="F102" s="2" t="s">
        <v>35</v>
      </c>
      <c r="G102" s="34"/>
    </row>
    <row r="103" spans="2:7" ht="47.25">
      <c r="B103" s="24" t="s">
        <v>96</v>
      </c>
      <c r="C103" s="2">
        <v>2240</v>
      </c>
      <c r="D103" s="4">
        <v>1080</v>
      </c>
      <c r="E103" s="2"/>
      <c r="F103" s="2" t="s">
        <v>35</v>
      </c>
      <c r="G103" s="34"/>
    </row>
    <row r="104" spans="2:7" ht="15.75">
      <c r="B104" s="24" t="s">
        <v>81</v>
      </c>
      <c r="C104" s="2">
        <v>2240</v>
      </c>
      <c r="D104" s="4">
        <v>600</v>
      </c>
      <c r="E104" s="2"/>
      <c r="F104" s="2" t="s">
        <v>35</v>
      </c>
      <c r="G104" s="34"/>
    </row>
    <row r="105" spans="2:7" ht="75">
      <c r="B105" s="32" t="s">
        <v>78</v>
      </c>
      <c r="C105" s="2">
        <v>2240</v>
      </c>
      <c r="D105" s="4">
        <v>1500</v>
      </c>
      <c r="E105" s="2"/>
      <c r="F105" s="2" t="s">
        <v>35</v>
      </c>
      <c r="G105" s="34"/>
    </row>
    <row r="106" spans="2:7" ht="82.5" customHeight="1">
      <c r="B106" s="32" t="s">
        <v>97</v>
      </c>
      <c r="C106" s="2">
        <v>2240</v>
      </c>
      <c r="D106" s="4">
        <v>900</v>
      </c>
      <c r="E106" s="2"/>
      <c r="F106" s="2"/>
      <c r="G106" s="34"/>
    </row>
    <row r="107" spans="2:7" ht="45">
      <c r="B107" s="32" t="s">
        <v>80</v>
      </c>
      <c r="C107" s="2">
        <v>2240</v>
      </c>
      <c r="D107" s="4">
        <v>330</v>
      </c>
      <c r="E107" s="2"/>
      <c r="F107" s="2" t="s">
        <v>35</v>
      </c>
      <c r="G107" s="34"/>
    </row>
    <row r="108" spans="2:7" ht="31.5">
      <c r="B108" s="26" t="s">
        <v>82</v>
      </c>
      <c r="C108" s="2">
        <v>2240</v>
      </c>
      <c r="D108" s="4">
        <v>2600</v>
      </c>
      <c r="E108" s="2"/>
      <c r="F108" s="2" t="s">
        <v>35</v>
      </c>
      <c r="G108" s="34"/>
    </row>
    <row r="109" spans="2:7" ht="31.5">
      <c r="B109" s="24" t="s">
        <v>83</v>
      </c>
      <c r="C109" s="2">
        <v>2240</v>
      </c>
      <c r="D109" s="4">
        <v>1000</v>
      </c>
      <c r="E109" s="2"/>
      <c r="F109" s="2" t="s">
        <v>35</v>
      </c>
      <c r="G109" s="34"/>
    </row>
    <row r="110" spans="2:7" ht="15.75">
      <c r="B110" s="24" t="s">
        <v>84</v>
      </c>
      <c r="C110" s="2">
        <v>2240</v>
      </c>
      <c r="D110" s="4">
        <v>700</v>
      </c>
      <c r="E110" s="2"/>
      <c r="F110" s="2" t="s">
        <v>35</v>
      </c>
      <c r="G110" s="34"/>
    </row>
    <row r="111" spans="2:7" ht="47.25">
      <c r="B111" s="24" t="s">
        <v>85</v>
      </c>
      <c r="C111" s="2">
        <v>2240</v>
      </c>
      <c r="D111" s="4">
        <v>2000</v>
      </c>
      <c r="E111" s="2"/>
      <c r="F111" s="2" t="s">
        <v>35</v>
      </c>
      <c r="G111" s="34"/>
    </row>
    <row r="112" spans="2:7" ht="30">
      <c r="B112" s="32" t="s">
        <v>79</v>
      </c>
      <c r="C112" s="2">
        <v>2240</v>
      </c>
      <c r="D112" s="4">
        <v>800</v>
      </c>
      <c r="E112" s="2"/>
      <c r="F112" s="2" t="s">
        <v>35</v>
      </c>
      <c r="G112" s="34"/>
    </row>
    <row r="113" spans="2:7" ht="26.25" customHeight="1">
      <c r="B113" s="24" t="s">
        <v>13</v>
      </c>
      <c r="C113" s="3">
        <v>2240</v>
      </c>
      <c r="D113" s="5">
        <f>SUM(D101:D112)</f>
        <v>21000</v>
      </c>
      <c r="E113" s="69" t="s">
        <v>86</v>
      </c>
      <c r="F113" s="70"/>
      <c r="G113" s="71"/>
    </row>
    <row r="114" spans="2:7" ht="30.75" customHeight="1">
      <c r="B114" s="26" t="s">
        <v>16</v>
      </c>
      <c r="C114" s="3">
        <v>2250</v>
      </c>
      <c r="D114" s="5">
        <v>4500</v>
      </c>
      <c r="E114" s="2"/>
      <c r="F114" s="2" t="s">
        <v>35</v>
      </c>
      <c r="G114" s="25"/>
    </row>
    <row r="115" spans="2:7" ht="31.5">
      <c r="B115" s="14" t="s">
        <v>27</v>
      </c>
      <c r="C115" s="2">
        <v>2271</v>
      </c>
      <c r="D115" s="4">
        <v>60000</v>
      </c>
      <c r="E115" s="2" t="s">
        <v>21</v>
      </c>
      <c r="F115" s="2" t="s">
        <v>35</v>
      </c>
      <c r="G115" s="25"/>
    </row>
    <row r="116" spans="2:7" ht="45">
      <c r="B116" s="15" t="s">
        <v>28</v>
      </c>
      <c r="C116" s="33">
        <v>2272</v>
      </c>
      <c r="D116" s="4">
        <v>60000</v>
      </c>
      <c r="E116" s="2"/>
      <c r="F116" s="2" t="s">
        <v>35</v>
      </c>
      <c r="G116" s="34"/>
    </row>
    <row r="117" spans="2:7" ht="31.5">
      <c r="B117" s="35" t="s">
        <v>37</v>
      </c>
      <c r="C117" s="8">
        <v>2273</v>
      </c>
      <c r="D117" s="37">
        <v>54000</v>
      </c>
      <c r="E117" s="8" t="s">
        <v>21</v>
      </c>
      <c r="F117" s="8" t="s">
        <v>35</v>
      </c>
      <c r="G117" s="34"/>
    </row>
    <row r="118" spans="2:7" ht="23.25" customHeight="1">
      <c r="B118" s="24" t="s">
        <v>13</v>
      </c>
      <c r="C118" s="3">
        <v>2270</v>
      </c>
      <c r="D118" s="5">
        <f>D115+D116+D117</f>
        <v>174000</v>
      </c>
      <c r="E118" s="84" t="s">
        <v>87</v>
      </c>
      <c r="F118" s="84"/>
      <c r="G118" s="85"/>
    </row>
    <row r="119" spans="2:7" ht="31.5">
      <c r="B119" s="24" t="s">
        <v>88</v>
      </c>
      <c r="C119" s="2">
        <v>2282</v>
      </c>
      <c r="D119" s="4">
        <v>3000</v>
      </c>
      <c r="E119" s="3"/>
      <c r="F119" s="8" t="s">
        <v>35</v>
      </c>
      <c r="G119" s="39"/>
    </row>
    <row r="120" spans="2:7" ht="30" customHeight="1">
      <c r="B120" s="40" t="s">
        <v>13</v>
      </c>
      <c r="C120" s="41">
        <v>2282</v>
      </c>
      <c r="D120" s="36">
        <v>3000</v>
      </c>
      <c r="E120" s="69" t="s">
        <v>91</v>
      </c>
      <c r="F120" s="70"/>
      <c r="G120" s="71"/>
    </row>
    <row r="121" spans="2:7" ht="21" customHeight="1">
      <c r="B121" s="42" t="s">
        <v>89</v>
      </c>
      <c r="C121" s="8">
        <v>2800</v>
      </c>
      <c r="D121" s="4">
        <v>1500</v>
      </c>
      <c r="E121" s="2"/>
      <c r="F121" s="8" t="s">
        <v>35</v>
      </c>
      <c r="G121" s="25"/>
    </row>
    <row r="122" spans="2:7" ht="23.25" customHeight="1">
      <c r="B122" s="15" t="s">
        <v>90</v>
      </c>
      <c r="C122" s="8">
        <v>2800</v>
      </c>
      <c r="D122" s="4">
        <v>1500</v>
      </c>
      <c r="E122" s="2"/>
      <c r="F122" s="8" t="s">
        <v>35</v>
      </c>
      <c r="G122" s="25"/>
    </row>
    <row r="123" spans="2:7" ht="26.25" customHeight="1" thickBot="1">
      <c r="B123" s="27" t="s">
        <v>13</v>
      </c>
      <c r="C123" s="28">
        <v>2800</v>
      </c>
      <c r="D123" s="29">
        <f>D121+D122</f>
        <v>3000</v>
      </c>
      <c r="E123" s="74" t="s">
        <v>91</v>
      </c>
      <c r="F123" s="75"/>
      <c r="G123" s="76"/>
    </row>
    <row r="124" spans="3:5" ht="15.75">
      <c r="C124" s="12"/>
      <c r="D124" s="13"/>
      <c r="E124" s="12"/>
    </row>
    <row r="125" spans="2:6" ht="15.75">
      <c r="B125" s="12" t="s">
        <v>17</v>
      </c>
      <c r="C125" s="12"/>
      <c r="D125" s="13"/>
      <c r="E125" s="12"/>
      <c r="F125" s="13" t="s">
        <v>19</v>
      </c>
    </row>
    <row r="126" spans="2:6" ht="15.75">
      <c r="B126" s="12"/>
      <c r="C126" s="12"/>
      <c r="D126" s="13"/>
      <c r="E126" s="12"/>
      <c r="F126" s="13"/>
    </row>
    <row r="127" spans="2:6" ht="15.75">
      <c r="B127" s="12" t="s">
        <v>18</v>
      </c>
      <c r="F127" s="13" t="s">
        <v>20</v>
      </c>
    </row>
    <row r="131" spans="1:7" ht="15.75">
      <c r="A131" s="17"/>
      <c r="B131" s="86"/>
      <c r="G131" s="11" t="s">
        <v>0</v>
      </c>
    </row>
    <row r="132" spans="1:7" ht="15.75">
      <c r="A132" s="17"/>
      <c r="B132" s="86"/>
      <c r="G132" s="11" t="s">
        <v>1</v>
      </c>
    </row>
    <row r="133" ht="15.75">
      <c r="G133" s="11" t="s">
        <v>2</v>
      </c>
    </row>
    <row r="134" ht="15.75">
      <c r="G134" s="11" t="s">
        <v>3</v>
      </c>
    </row>
    <row r="135" ht="15.75">
      <c r="G135" s="11" t="s">
        <v>4</v>
      </c>
    </row>
    <row r="136" ht="15.75">
      <c r="G136" s="6"/>
    </row>
    <row r="137" spans="2:7" ht="18.75">
      <c r="B137" s="80" t="s">
        <v>5</v>
      </c>
      <c r="C137" s="80"/>
      <c r="D137" s="80"/>
      <c r="E137" s="80"/>
      <c r="F137" s="80"/>
      <c r="G137" s="80"/>
    </row>
    <row r="138" spans="2:7" ht="18.75">
      <c r="B138" s="80" t="s">
        <v>6</v>
      </c>
      <c r="C138" s="80"/>
      <c r="D138" s="80"/>
      <c r="E138" s="80"/>
      <c r="F138" s="80"/>
      <c r="G138" s="80"/>
    </row>
    <row r="139" spans="2:7" ht="18.75">
      <c r="B139" s="81" t="s">
        <v>22</v>
      </c>
      <c r="C139" s="81"/>
      <c r="D139" s="81"/>
      <c r="E139" s="81"/>
      <c r="F139" s="81"/>
      <c r="G139" s="81"/>
    </row>
    <row r="140" spans="2:7" ht="18.75">
      <c r="B140" s="82" t="s">
        <v>7</v>
      </c>
      <c r="C140" s="82"/>
      <c r="D140" s="82"/>
      <c r="E140" s="82"/>
      <c r="F140" s="82"/>
      <c r="G140" s="82"/>
    </row>
    <row r="141" spans="2:7" ht="18.75">
      <c r="B141" s="67" t="s">
        <v>36</v>
      </c>
      <c r="C141" s="67"/>
      <c r="D141" s="67"/>
      <c r="E141" s="67"/>
      <c r="F141" s="67"/>
      <c r="G141" s="67"/>
    </row>
    <row r="142" ht="19.5" thickBot="1">
      <c r="B142" s="16"/>
    </row>
    <row r="143" spans="2:7" ht="63">
      <c r="B143" s="18" t="s">
        <v>8</v>
      </c>
      <c r="C143" s="19" t="s">
        <v>15</v>
      </c>
      <c r="D143" s="20" t="s">
        <v>9</v>
      </c>
      <c r="E143" s="19" t="s">
        <v>10</v>
      </c>
      <c r="F143" s="19" t="s">
        <v>11</v>
      </c>
      <c r="G143" s="21" t="s">
        <v>12</v>
      </c>
    </row>
    <row r="144" spans="2:7" ht="15.75">
      <c r="B144" s="22">
        <v>1</v>
      </c>
      <c r="C144" s="7">
        <v>2</v>
      </c>
      <c r="D144" s="10">
        <v>3</v>
      </c>
      <c r="E144" s="7">
        <v>4</v>
      </c>
      <c r="F144" s="7">
        <v>5</v>
      </c>
      <c r="G144" s="23">
        <v>6</v>
      </c>
    </row>
    <row r="145" spans="2:7" ht="25.5">
      <c r="B145" s="30" t="s">
        <v>64</v>
      </c>
      <c r="C145" s="2">
        <v>2210</v>
      </c>
      <c r="D145" s="4">
        <v>-3500</v>
      </c>
      <c r="E145" s="2"/>
      <c r="F145" s="2" t="s">
        <v>98</v>
      </c>
      <c r="G145" s="47" t="s">
        <v>103</v>
      </c>
    </row>
    <row r="146" spans="2:7" ht="60">
      <c r="B146" s="31" t="s">
        <v>67</v>
      </c>
      <c r="C146" s="2">
        <v>2210</v>
      </c>
      <c r="D146" s="4">
        <v>-3000</v>
      </c>
      <c r="E146" s="2"/>
      <c r="F146" s="2" t="s">
        <v>98</v>
      </c>
      <c r="G146" s="47" t="s">
        <v>103</v>
      </c>
    </row>
    <row r="147" spans="2:7" ht="15.75">
      <c r="B147" s="24" t="s">
        <v>13</v>
      </c>
      <c r="C147" s="3">
        <v>2210</v>
      </c>
      <c r="D147" s="5">
        <f>SUM(D145:D146)</f>
        <v>-6500</v>
      </c>
      <c r="E147" s="69" t="s">
        <v>99</v>
      </c>
      <c r="F147" s="70"/>
      <c r="G147" s="71"/>
    </row>
    <row r="148" spans="2:7" ht="31.5">
      <c r="B148" s="26" t="s">
        <v>82</v>
      </c>
      <c r="C148" s="2">
        <v>2240</v>
      </c>
      <c r="D148" s="4">
        <v>-1000</v>
      </c>
      <c r="E148" s="2"/>
      <c r="F148" s="2" t="s">
        <v>98</v>
      </c>
      <c r="G148" s="47" t="s">
        <v>103</v>
      </c>
    </row>
    <row r="149" spans="2:7" ht="31.5">
      <c r="B149" s="24" t="s">
        <v>83</v>
      </c>
      <c r="C149" s="2">
        <v>2240</v>
      </c>
      <c r="D149" s="4">
        <v>-1000</v>
      </c>
      <c r="E149" s="2"/>
      <c r="F149" s="2" t="s">
        <v>98</v>
      </c>
      <c r="G149" s="47" t="s">
        <v>103</v>
      </c>
    </row>
    <row r="150" spans="2:7" ht="47.25">
      <c r="B150" s="24" t="s">
        <v>85</v>
      </c>
      <c r="C150" s="2">
        <v>2240</v>
      </c>
      <c r="D150" s="4">
        <v>-2000</v>
      </c>
      <c r="E150" s="2"/>
      <c r="F150" s="2" t="s">
        <v>98</v>
      </c>
      <c r="G150" s="47" t="s">
        <v>103</v>
      </c>
    </row>
    <row r="151" spans="2:7" ht="15.75">
      <c r="B151" s="24" t="s">
        <v>13</v>
      </c>
      <c r="C151" s="3">
        <v>2240</v>
      </c>
      <c r="D151" s="5">
        <f>SUM(D148:D150)</f>
        <v>-4000</v>
      </c>
      <c r="E151" s="69" t="s">
        <v>100</v>
      </c>
      <c r="F151" s="70"/>
      <c r="G151" s="71"/>
    </row>
    <row r="152" spans="2:7" ht="15.75">
      <c r="B152" s="26" t="s">
        <v>16</v>
      </c>
      <c r="C152" s="3">
        <v>2250</v>
      </c>
      <c r="D152" s="5">
        <v>-3500</v>
      </c>
      <c r="E152" s="69" t="s">
        <v>102</v>
      </c>
      <c r="F152" s="70"/>
      <c r="G152" s="71"/>
    </row>
    <row r="153" spans="2:7" ht="44.25" customHeight="1">
      <c r="B153" s="14" t="s">
        <v>27</v>
      </c>
      <c r="C153" s="2">
        <v>2271</v>
      </c>
      <c r="D153" s="4">
        <v>14000</v>
      </c>
      <c r="E153" s="2" t="s">
        <v>21</v>
      </c>
      <c r="F153" s="2" t="s">
        <v>98</v>
      </c>
      <c r="G153" s="47" t="s">
        <v>103</v>
      </c>
    </row>
    <row r="154" spans="2:7" ht="15.75">
      <c r="B154" s="24" t="s">
        <v>13</v>
      </c>
      <c r="C154" s="3">
        <v>2270</v>
      </c>
      <c r="D154" s="5">
        <f>D153</f>
        <v>14000</v>
      </c>
      <c r="E154" s="84" t="s">
        <v>101</v>
      </c>
      <c r="F154" s="84"/>
      <c r="G154" s="85"/>
    </row>
    <row r="155" spans="2:7" ht="15.75">
      <c r="B155" s="43"/>
      <c r="C155" s="44"/>
      <c r="D155" s="45"/>
      <c r="E155" s="46"/>
      <c r="F155" s="46"/>
      <c r="G155" s="46"/>
    </row>
    <row r="156" spans="2:7" ht="15.75">
      <c r="B156" s="83" t="s">
        <v>104</v>
      </c>
      <c r="C156" s="83"/>
      <c r="D156" s="83"/>
      <c r="E156" s="83"/>
      <c r="F156" s="83"/>
      <c r="G156" s="83"/>
    </row>
    <row r="157" spans="3:5" ht="15.75">
      <c r="C157" s="12"/>
      <c r="D157" s="13"/>
      <c r="E157" s="12"/>
    </row>
    <row r="158" spans="2:6" ht="15.75">
      <c r="B158" s="12" t="s">
        <v>17</v>
      </c>
      <c r="C158" s="12"/>
      <c r="D158" s="13"/>
      <c r="E158" s="12"/>
      <c r="F158" s="13" t="s">
        <v>19</v>
      </c>
    </row>
    <row r="159" spans="2:6" ht="15.75">
      <c r="B159" s="12"/>
      <c r="C159" s="12"/>
      <c r="D159" s="13"/>
      <c r="E159" s="12"/>
      <c r="F159" s="13"/>
    </row>
    <row r="160" spans="2:6" ht="15.75">
      <c r="B160" s="12" t="s">
        <v>18</v>
      </c>
      <c r="F160" s="13" t="s">
        <v>20</v>
      </c>
    </row>
    <row r="163" ht="15.75">
      <c r="G163" s="11" t="s">
        <v>0</v>
      </c>
    </row>
    <row r="164" ht="15.75">
      <c r="G164" s="11" t="s">
        <v>1</v>
      </c>
    </row>
    <row r="165" ht="15.75">
      <c r="G165" s="11" t="s">
        <v>2</v>
      </c>
    </row>
    <row r="166" ht="15.75">
      <c r="G166" s="11" t="s">
        <v>3</v>
      </c>
    </row>
    <row r="167" ht="15.75">
      <c r="G167" s="11" t="s">
        <v>4</v>
      </c>
    </row>
    <row r="168" ht="15.75">
      <c r="G168" s="6"/>
    </row>
    <row r="169" spans="2:7" ht="18.75">
      <c r="B169" s="80" t="s">
        <v>5</v>
      </c>
      <c r="C169" s="80"/>
      <c r="D169" s="80"/>
      <c r="E169" s="80"/>
      <c r="F169" s="80"/>
      <c r="G169" s="80"/>
    </row>
    <row r="170" spans="2:7" ht="18.75">
      <c r="B170" s="80" t="s">
        <v>6</v>
      </c>
      <c r="C170" s="80"/>
      <c r="D170" s="80"/>
      <c r="E170" s="80"/>
      <c r="F170" s="80"/>
      <c r="G170" s="80"/>
    </row>
    <row r="171" spans="1:7" ht="18.75">
      <c r="A171" s="12"/>
      <c r="B171" s="81" t="s">
        <v>105</v>
      </c>
      <c r="C171" s="81"/>
      <c r="D171" s="81"/>
      <c r="E171" s="81"/>
      <c r="F171" s="81"/>
      <c r="G171" s="81"/>
    </row>
    <row r="172" spans="1:7" ht="18.75">
      <c r="A172" s="12"/>
      <c r="B172" s="82" t="s">
        <v>7</v>
      </c>
      <c r="C172" s="82"/>
      <c r="D172" s="82"/>
      <c r="E172" s="82"/>
      <c r="F172" s="82"/>
      <c r="G172" s="82"/>
    </row>
    <row r="173" spans="1:7" ht="18.75">
      <c r="A173" s="12"/>
      <c r="B173" s="67" t="s">
        <v>23</v>
      </c>
      <c r="C173" s="67"/>
      <c r="D173" s="67"/>
      <c r="E173" s="67"/>
      <c r="F173" s="67"/>
      <c r="G173" s="67"/>
    </row>
    <row r="174" spans="1:7" ht="16.5" thickBot="1">
      <c r="A174" s="12"/>
      <c r="B174" s="12"/>
      <c r="C174" s="12"/>
      <c r="D174" s="13"/>
      <c r="E174" s="12"/>
      <c r="F174" s="12"/>
      <c r="G174" s="6"/>
    </row>
    <row r="175" spans="2:7" ht="63">
      <c r="B175" s="18" t="s">
        <v>8</v>
      </c>
      <c r="C175" s="19" t="s">
        <v>15</v>
      </c>
      <c r="D175" s="20" t="s">
        <v>9</v>
      </c>
      <c r="E175" s="19" t="s">
        <v>10</v>
      </c>
      <c r="F175" s="19" t="s">
        <v>11</v>
      </c>
      <c r="G175" s="21" t="s">
        <v>12</v>
      </c>
    </row>
    <row r="176" spans="2:7" ht="15.75">
      <c r="B176" s="22">
        <v>1</v>
      </c>
      <c r="C176" s="7">
        <v>2</v>
      </c>
      <c r="D176" s="10">
        <v>3</v>
      </c>
      <c r="E176" s="7">
        <v>4</v>
      </c>
      <c r="F176" s="7">
        <v>5</v>
      </c>
      <c r="G176" s="23">
        <v>6</v>
      </c>
    </row>
    <row r="177" spans="1:7" ht="15.75">
      <c r="A177" s="68"/>
      <c r="B177" s="77" t="s">
        <v>30</v>
      </c>
      <c r="C177" s="79">
        <v>2220</v>
      </c>
      <c r="D177" s="87">
        <v>900</v>
      </c>
      <c r="E177" s="79"/>
      <c r="F177" s="79" t="s">
        <v>107</v>
      </c>
      <c r="G177" s="88" t="s">
        <v>108</v>
      </c>
    </row>
    <row r="178" spans="1:7" ht="15.75">
      <c r="A178" s="68"/>
      <c r="B178" s="78"/>
      <c r="C178" s="79"/>
      <c r="D178" s="87"/>
      <c r="E178" s="79"/>
      <c r="F178" s="79"/>
      <c r="G178" s="89"/>
    </row>
    <row r="179" spans="1:7" ht="15.75">
      <c r="A179" s="68"/>
      <c r="B179" s="78"/>
      <c r="C179" s="79"/>
      <c r="D179" s="87"/>
      <c r="E179" s="79"/>
      <c r="F179" s="79"/>
      <c r="G179" s="90"/>
    </row>
    <row r="180" spans="2:7" ht="15.75">
      <c r="B180" s="24" t="s">
        <v>13</v>
      </c>
      <c r="C180" s="3">
        <v>2220</v>
      </c>
      <c r="D180" s="5">
        <v>900</v>
      </c>
      <c r="E180" s="69" t="s">
        <v>92</v>
      </c>
      <c r="F180" s="70"/>
      <c r="G180" s="71"/>
    </row>
    <row r="181" spans="2:7" ht="25.5">
      <c r="B181" s="24" t="s">
        <v>38</v>
      </c>
      <c r="C181" s="2">
        <v>2230</v>
      </c>
      <c r="D181" s="4">
        <v>2876</v>
      </c>
      <c r="E181" s="2"/>
      <c r="F181" s="2" t="s">
        <v>107</v>
      </c>
      <c r="G181" s="47" t="s">
        <v>108</v>
      </c>
    </row>
    <row r="182" spans="2:7" ht="25.5">
      <c r="B182" s="24" t="s">
        <v>40</v>
      </c>
      <c r="C182" s="2">
        <v>2230</v>
      </c>
      <c r="D182" s="4">
        <v>698</v>
      </c>
      <c r="E182" s="2"/>
      <c r="F182" s="2" t="s">
        <v>107</v>
      </c>
      <c r="G182" s="47" t="s">
        <v>108</v>
      </c>
    </row>
    <row r="183" spans="2:7" ht="25.5">
      <c r="B183" s="24" t="s">
        <v>41</v>
      </c>
      <c r="C183" s="2">
        <v>2230</v>
      </c>
      <c r="D183" s="4">
        <v>359</v>
      </c>
      <c r="E183" s="2"/>
      <c r="F183" s="2" t="s">
        <v>107</v>
      </c>
      <c r="G183" s="47" t="s">
        <v>108</v>
      </c>
    </row>
    <row r="184" spans="2:7" ht="25.5">
      <c r="B184" s="24" t="s">
        <v>42</v>
      </c>
      <c r="C184" s="2">
        <v>2230</v>
      </c>
      <c r="D184" s="4">
        <v>460</v>
      </c>
      <c r="E184" s="2"/>
      <c r="F184" s="2" t="s">
        <v>107</v>
      </c>
      <c r="G184" s="47" t="s">
        <v>108</v>
      </c>
    </row>
    <row r="185" spans="2:7" ht="25.5">
      <c r="B185" s="24" t="s">
        <v>43</v>
      </c>
      <c r="C185" s="2">
        <v>2230</v>
      </c>
      <c r="D185" s="4">
        <v>863.97</v>
      </c>
      <c r="E185" s="2"/>
      <c r="F185" s="2" t="s">
        <v>107</v>
      </c>
      <c r="G185" s="47" t="s">
        <v>108</v>
      </c>
    </row>
    <row r="186" spans="2:7" ht="31.5">
      <c r="B186" s="24" t="s">
        <v>44</v>
      </c>
      <c r="C186" s="2">
        <v>2230</v>
      </c>
      <c r="D186" s="4">
        <v>1020</v>
      </c>
      <c r="E186" s="2"/>
      <c r="F186" s="2" t="s">
        <v>107</v>
      </c>
      <c r="G186" s="47" t="s">
        <v>108</v>
      </c>
    </row>
    <row r="187" spans="2:7" ht="31.5">
      <c r="B187" s="24" t="s">
        <v>45</v>
      </c>
      <c r="C187" s="2">
        <v>2230</v>
      </c>
      <c r="D187" s="4">
        <v>1745</v>
      </c>
      <c r="E187" s="2"/>
      <c r="F187" s="2" t="s">
        <v>107</v>
      </c>
      <c r="G187" s="47" t="s">
        <v>108</v>
      </c>
    </row>
    <row r="188" spans="2:7" ht="25.5">
      <c r="B188" s="24" t="s">
        <v>46</v>
      </c>
      <c r="C188" s="2">
        <v>2230</v>
      </c>
      <c r="D188" s="4">
        <v>300</v>
      </c>
      <c r="E188" s="2"/>
      <c r="F188" s="2" t="s">
        <v>107</v>
      </c>
      <c r="G188" s="47" t="s">
        <v>108</v>
      </c>
    </row>
    <row r="189" spans="2:7" ht="31.5">
      <c r="B189" s="24" t="s">
        <v>47</v>
      </c>
      <c r="C189" s="2">
        <v>2230</v>
      </c>
      <c r="D189" s="4">
        <v>1048.68</v>
      </c>
      <c r="E189" s="2"/>
      <c r="F189" s="2" t="s">
        <v>107</v>
      </c>
      <c r="G189" s="47" t="s">
        <v>108</v>
      </c>
    </row>
    <row r="190" spans="2:7" ht="31.5">
      <c r="B190" s="24" t="s">
        <v>48</v>
      </c>
      <c r="C190" s="2">
        <v>2230</v>
      </c>
      <c r="D190" s="4">
        <v>840</v>
      </c>
      <c r="E190" s="2"/>
      <c r="F190" s="2" t="s">
        <v>107</v>
      </c>
      <c r="G190" s="47" t="s">
        <v>108</v>
      </c>
    </row>
    <row r="191" spans="2:7" ht="31.5">
      <c r="B191" s="24" t="s">
        <v>49</v>
      </c>
      <c r="C191" s="2">
        <v>2230</v>
      </c>
      <c r="D191" s="4">
        <v>80</v>
      </c>
      <c r="E191" s="2"/>
      <c r="F191" s="2" t="s">
        <v>107</v>
      </c>
      <c r="G191" s="47" t="s">
        <v>108</v>
      </c>
    </row>
    <row r="192" spans="2:7" ht="25.5">
      <c r="B192" s="24" t="s">
        <v>50</v>
      </c>
      <c r="C192" s="2">
        <v>2230</v>
      </c>
      <c r="D192" s="4">
        <v>1030.7</v>
      </c>
      <c r="E192" s="2"/>
      <c r="F192" s="2" t="s">
        <v>107</v>
      </c>
      <c r="G192" s="47" t="s">
        <v>108</v>
      </c>
    </row>
    <row r="193" spans="2:7" ht="47.25">
      <c r="B193" s="24" t="s">
        <v>51</v>
      </c>
      <c r="C193" s="2">
        <v>2230</v>
      </c>
      <c r="D193" s="4">
        <v>846.9</v>
      </c>
      <c r="E193" s="2"/>
      <c r="F193" s="2" t="s">
        <v>107</v>
      </c>
      <c r="G193" s="47" t="s">
        <v>108</v>
      </c>
    </row>
    <row r="194" spans="2:7" ht="25.5">
      <c r="B194" s="24" t="s">
        <v>52</v>
      </c>
      <c r="C194" s="2">
        <v>2230</v>
      </c>
      <c r="D194" s="4">
        <v>220</v>
      </c>
      <c r="E194" s="2"/>
      <c r="F194" s="2" t="s">
        <v>107</v>
      </c>
      <c r="G194" s="47" t="s">
        <v>108</v>
      </c>
    </row>
    <row r="195" spans="2:7" ht="25.5">
      <c r="B195" s="24" t="s">
        <v>53</v>
      </c>
      <c r="C195" s="2">
        <v>2230</v>
      </c>
      <c r="D195" s="4">
        <v>1206</v>
      </c>
      <c r="E195" s="2"/>
      <c r="F195" s="2" t="s">
        <v>107</v>
      </c>
      <c r="G195" s="47" t="s">
        <v>108</v>
      </c>
    </row>
    <row r="196" spans="2:7" ht="25.5">
      <c r="B196" s="24" t="s">
        <v>54</v>
      </c>
      <c r="C196" s="2">
        <v>2230</v>
      </c>
      <c r="D196" s="4">
        <v>22.5</v>
      </c>
      <c r="E196" s="2"/>
      <c r="F196" s="2" t="s">
        <v>107</v>
      </c>
      <c r="G196" s="47" t="s">
        <v>108</v>
      </c>
    </row>
    <row r="197" spans="2:7" ht="25.5">
      <c r="B197" s="24" t="s">
        <v>55</v>
      </c>
      <c r="C197" s="2">
        <v>2230</v>
      </c>
      <c r="D197" s="4">
        <v>59.6</v>
      </c>
      <c r="E197" s="2"/>
      <c r="F197" s="2" t="s">
        <v>107</v>
      </c>
      <c r="G197" s="47" t="s">
        <v>108</v>
      </c>
    </row>
    <row r="198" spans="2:7" ht="25.5">
      <c r="B198" s="24" t="s">
        <v>56</v>
      </c>
      <c r="C198" s="2">
        <v>2230</v>
      </c>
      <c r="D198" s="4">
        <v>1624.75</v>
      </c>
      <c r="E198" s="2"/>
      <c r="F198" s="2" t="s">
        <v>107</v>
      </c>
      <c r="G198" s="47" t="s">
        <v>108</v>
      </c>
    </row>
    <row r="199" spans="2:7" ht="25.5">
      <c r="B199" s="24" t="s">
        <v>57</v>
      </c>
      <c r="C199" s="2">
        <v>2230</v>
      </c>
      <c r="D199" s="4">
        <v>600</v>
      </c>
      <c r="E199" s="2"/>
      <c r="F199" s="2" t="s">
        <v>107</v>
      </c>
      <c r="G199" s="47" t="s">
        <v>108</v>
      </c>
    </row>
    <row r="200" spans="2:7" ht="25.5">
      <c r="B200" s="24" t="s">
        <v>58</v>
      </c>
      <c r="C200" s="2">
        <v>2230</v>
      </c>
      <c r="D200" s="4">
        <v>115</v>
      </c>
      <c r="E200" s="2"/>
      <c r="F200" s="2" t="s">
        <v>107</v>
      </c>
      <c r="G200" s="47" t="s">
        <v>108</v>
      </c>
    </row>
    <row r="201" spans="2:7" ht="25.5">
      <c r="B201" s="26" t="s">
        <v>74</v>
      </c>
      <c r="C201" s="2">
        <v>2230</v>
      </c>
      <c r="D201" s="4">
        <v>1035</v>
      </c>
      <c r="E201" s="2"/>
      <c r="F201" s="2" t="s">
        <v>107</v>
      </c>
      <c r="G201" s="47" t="s">
        <v>108</v>
      </c>
    </row>
    <row r="202" spans="2:7" ht="25.5">
      <c r="B202" s="24" t="s">
        <v>59</v>
      </c>
      <c r="C202" s="2">
        <v>2230</v>
      </c>
      <c r="D202" s="4">
        <v>49.6</v>
      </c>
      <c r="E202" s="2"/>
      <c r="F202" s="2" t="s">
        <v>107</v>
      </c>
      <c r="G202" s="47" t="s">
        <v>108</v>
      </c>
    </row>
    <row r="203" spans="2:7" ht="25.5">
      <c r="B203" s="24" t="s">
        <v>60</v>
      </c>
      <c r="C203" s="2">
        <v>2230</v>
      </c>
      <c r="D203" s="4">
        <v>125</v>
      </c>
      <c r="E203" s="2"/>
      <c r="F203" s="2" t="s">
        <v>107</v>
      </c>
      <c r="G203" s="47" t="s">
        <v>108</v>
      </c>
    </row>
    <row r="204" spans="2:7" ht="25.5">
      <c r="B204" s="24" t="s">
        <v>61</v>
      </c>
      <c r="C204" s="2">
        <v>2230</v>
      </c>
      <c r="D204" s="4">
        <v>43.8</v>
      </c>
      <c r="E204" s="2"/>
      <c r="F204" s="2" t="s">
        <v>107</v>
      </c>
      <c r="G204" s="47" t="s">
        <v>108</v>
      </c>
    </row>
    <row r="205" spans="2:7" ht="31.5">
      <c r="B205" s="24" t="s">
        <v>62</v>
      </c>
      <c r="C205" s="2">
        <v>2230</v>
      </c>
      <c r="D205" s="4">
        <v>2730.5</v>
      </c>
      <c r="E205" s="2"/>
      <c r="F205" s="2" t="s">
        <v>107</v>
      </c>
      <c r="G205" s="47" t="s">
        <v>108</v>
      </c>
    </row>
    <row r="206" spans="2:9" ht="15.75">
      <c r="B206" s="24" t="s">
        <v>13</v>
      </c>
      <c r="C206" s="3">
        <v>2230</v>
      </c>
      <c r="D206" s="5">
        <f>SUM(D181:D205)</f>
        <v>20000</v>
      </c>
      <c r="E206" s="69" t="s">
        <v>116</v>
      </c>
      <c r="F206" s="70"/>
      <c r="G206" s="71"/>
      <c r="I206" s="1">
        <v>20000</v>
      </c>
    </row>
    <row r="207" spans="2:7" ht="63">
      <c r="B207" s="24" t="s">
        <v>25</v>
      </c>
      <c r="C207" s="2">
        <v>2240</v>
      </c>
      <c r="D207" s="4">
        <v>1081.53</v>
      </c>
      <c r="E207" s="2"/>
      <c r="F207" s="2" t="s">
        <v>107</v>
      </c>
      <c r="G207" s="47" t="s">
        <v>108</v>
      </c>
    </row>
    <row r="208" spans="2:7" ht="47.25">
      <c r="B208" s="24" t="s">
        <v>26</v>
      </c>
      <c r="C208" s="2">
        <v>2240</v>
      </c>
      <c r="D208" s="4">
        <v>310.37</v>
      </c>
      <c r="E208" s="2"/>
      <c r="F208" s="2" t="s">
        <v>107</v>
      </c>
      <c r="G208" s="47" t="s">
        <v>108</v>
      </c>
    </row>
    <row r="209" spans="2:7" ht="31.5">
      <c r="B209" s="24" t="s">
        <v>31</v>
      </c>
      <c r="C209" s="2">
        <v>2240</v>
      </c>
      <c r="D209" s="4">
        <v>0</v>
      </c>
      <c r="E209" s="2"/>
      <c r="F209" s="2" t="s">
        <v>107</v>
      </c>
      <c r="G209" s="47" t="s">
        <v>108</v>
      </c>
    </row>
    <row r="210" spans="2:7" ht="31.5">
      <c r="B210" s="24" t="s">
        <v>29</v>
      </c>
      <c r="C210" s="2">
        <v>2240</v>
      </c>
      <c r="D210" s="4">
        <v>500</v>
      </c>
      <c r="E210" s="2"/>
      <c r="F210" s="2" t="s">
        <v>107</v>
      </c>
      <c r="G210" s="47" t="s">
        <v>108</v>
      </c>
    </row>
    <row r="211" spans="2:7" ht="31.5">
      <c r="B211" s="24" t="s">
        <v>32</v>
      </c>
      <c r="C211" s="2">
        <v>2240</v>
      </c>
      <c r="D211" s="4">
        <v>167.1</v>
      </c>
      <c r="E211" s="2"/>
      <c r="F211" s="2" t="s">
        <v>107</v>
      </c>
      <c r="G211" s="47" t="s">
        <v>108</v>
      </c>
    </row>
    <row r="212" spans="2:7" ht="47.25">
      <c r="B212" s="24" t="s">
        <v>33</v>
      </c>
      <c r="C212" s="2">
        <v>2240</v>
      </c>
      <c r="D212" s="4">
        <v>90</v>
      </c>
      <c r="E212" s="2"/>
      <c r="F212" s="2" t="s">
        <v>107</v>
      </c>
      <c r="G212" s="47" t="s">
        <v>108</v>
      </c>
    </row>
    <row r="213" spans="2:7" ht="47.25">
      <c r="B213" s="24" t="s">
        <v>34</v>
      </c>
      <c r="C213" s="2">
        <v>2240</v>
      </c>
      <c r="D213" s="4">
        <v>351</v>
      </c>
      <c r="E213" s="2"/>
      <c r="F213" s="2" t="s">
        <v>107</v>
      </c>
      <c r="G213" s="47" t="s">
        <v>108</v>
      </c>
    </row>
    <row r="214" spans="2:7" ht="15.75">
      <c r="B214" s="24" t="s">
        <v>13</v>
      </c>
      <c r="C214" s="3">
        <v>2240</v>
      </c>
      <c r="D214" s="5">
        <f>SUM(D207:D213)</f>
        <v>2500</v>
      </c>
      <c r="E214" s="69" t="s">
        <v>109</v>
      </c>
      <c r="F214" s="70"/>
      <c r="G214" s="71"/>
    </row>
    <row r="215" spans="2:7" ht="31.5">
      <c r="B215" s="15" t="s">
        <v>27</v>
      </c>
      <c r="C215" s="2">
        <v>2271</v>
      </c>
      <c r="D215" s="4">
        <v>20000</v>
      </c>
      <c r="E215" s="2" t="s">
        <v>21</v>
      </c>
      <c r="F215" s="2" t="s">
        <v>107</v>
      </c>
      <c r="G215" s="47" t="s">
        <v>108</v>
      </c>
    </row>
    <row r="216" spans="2:7" ht="45">
      <c r="B216" s="15" t="s">
        <v>28</v>
      </c>
      <c r="C216" s="2">
        <v>2272</v>
      </c>
      <c r="D216" s="4">
        <v>10000</v>
      </c>
      <c r="E216" s="2"/>
      <c r="F216" s="2" t="s">
        <v>107</v>
      </c>
      <c r="G216" s="47" t="s">
        <v>108</v>
      </c>
    </row>
    <row r="217" spans="2:7" ht="31.5">
      <c r="B217" s="15" t="s">
        <v>37</v>
      </c>
      <c r="C217" s="2">
        <v>2273</v>
      </c>
      <c r="D217" s="4">
        <v>15000</v>
      </c>
      <c r="E217" s="2" t="s">
        <v>21</v>
      </c>
      <c r="F217" s="2" t="s">
        <v>107</v>
      </c>
      <c r="G217" s="47" t="s">
        <v>108</v>
      </c>
    </row>
    <row r="218" spans="2:7" ht="16.5" thickBot="1">
      <c r="B218" s="27" t="s">
        <v>13</v>
      </c>
      <c r="C218" s="28">
        <v>2270</v>
      </c>
      <c r="D218" s="29">
        <f>D215+D216+D217</f>
        <v>45000</v>
      </c>
      <c r="E218" s="74" t="s">
        <v>95</v>
      </c>
      <c r="F218" s="75"/>
      <c r="G218" s="76"/>
    </row>
    <row r="219" spans="1:5" ht="15.75">
      <c r="A219" s="12"/>
      <c r="C219" s="12"/>
      <c r="D219" s="13"/>
      <c r="E219" s="12"/>
    </row>
    <row r="220" spans="1:6" ht="15.75">
      <c r="A220" s="83" t="s">
        <v>106</v>
      </c>
      <c r="B220" s="83"/>
      <c r="C220" s="83"/>
      <c r="D220" s="83"/>
      <c r="E220" s="83"/>
      <c r="F220" s="83"/>
    </row>
    <row r="221" spans="1:6" ht="15.75">
      <c r="A221" s="44"/>
      <c r="B221" s="44"/>
      <c r="C221" s="44"/>
      <c r="D221" s="44"/>
      <c r="E221" s="44"/>
      <c r="F221" s="44"/>
    </row>
    <row r="222" spans="1:6" ht="15.75">
      <c r="A222" s="12"/>
      <c r="B222" s="12" t="s">
        <v>17</v>
      </c>
      <c r="C222" s="12"/>
      <c r="D222" s="13"/>
      <c r="E222" s="12"/>
      <c r="F222" s="13" t="s">
        <v>19</v>
      </c>
    </row>
    <row r="223" spans="1:6" ht="15.75">
      <c r="A223" s="12"/>
      <c r="B223" s="12"/>
      <c r="C223" s="12"/>
      <c r="D223" s="13"/>
      <c r="E223" s="12"/>
      <c r="F223" s="13"/>
    </row>
    <row r="224" spans="2:6" ht="15.75">
      <c r="B224" s="12" t="s">
        <v>18</v>
      </c>
      <c r="F224" s="13" t="s">
        <v>20</v>
      </c>
    </row>
    <row r="228" spans="1:7" ht="15.75">
      <c r="A228" s="17"/>
      <c r="B228" s="86"/>
      <c r="G228" s="11" t="s">
        <v>0</v>
      </c>
    </row>
    <row r="229" spans="1:7" ht="15.75">
      <c r="A229" s="17"/>
      <c r="B229" s="86"/>
      <c r="G229" s="11" t="s">
        <v>1</v>
      </c>
    </row>
    <row r="230" ht="15.75">
      <c r="G230" s="11" t="s">
        <v>2</v>
      </c>
    </row>
    <row r="231" ht="15.75">
      <c r="G231" s="11" t="s">
        <v>3</v>
      </c>
    </row>
    <row r="232" ht="15.75">
      <c r="G232" s="11" t="s">
        <v>4</v>
      </c>
    </row>
    <row r="233" ht="15.75">
      <c r="G233" s="6"/>
    </row>
    <row r="234" spans="2:7" ht="18.75">
      <c r="B234" s="80" t="s">
        <v>5</v>
      </c>
      <c r="C234" s="80"/>
      <c r="D234" s="80"/>
      <c r="E234" s="80"/>
      <c r="F234" s="80"/>
      <c r="G234" s="80"/>
    </row>
    <row r="235" spans="2:7" ht="18.75">
      <c r="B235" s="80" t="s">
        <v>6</v>
      </c>
      <c r="C235" s="80"/>
      <c r="D235" s="80"/>
      <c r="E235" s="80"/>
      <c r="F235" s="80"/>
      <c r="G235" s="80"/>
    </row>
    <row r="236" spans="2:7" ht="18.75">
      <c r="B236" s="81" t="s">
        <v>110</v>
      </c>
      <c r="C236" s="81"/>
      <c r="D236" s="81"/>
      <c r="E236" s="81"/>
      <c r="F236" s="81"/>
      <c r="G236" s="81"/>
    </row>
    <row r="237" spans="2:7" ht="18.75">
      <c r="B237" s="82" t="s">
        <v>7</v>
      </c>
      <c r="C237" s="82"/>
      <c r="D237" s="82"/>
      <c r="E237" s="82"/>
      <c r="F237" s="82"/>
      <c r="G237" s="82"/>
    </row>
    <row r="238" spans="2:7" ht="18.75">
      <c r="B238" s="67" t="s">
        <v>36</v>
      </c>
      <c r="C238" s="67"/>
      <c r="D238" s="67"/>
      <c r="E238" s="67"/>
      <c r="F238" s="67"/>
      <c r="G238" s="67"/>
    </row>
    <row r="239" ht="19.5" thickBot="1">
      <c r="B239" s="16"/>
    </row>
    <row r="240" spans="2:7" ht="63">
      <c r="B240" s="18" t="s">
        <v>8</v>
      </c>
      <c r="C240" s="19" t="s">
        <v>15</v>
      </c>
      <c r="D240" s="20" t="s">
        <v>9</v>
      </c>
      <c r="E240" s="19" t="s">
        <v>10</v>
      </c>
      <c r="F240" s="19" t="s">
        <v>11</v>
      </c>
      <c r="G240" s="21" t="s">
        <v>12</v>
      </c>
    </row>
    <row r="241" spans="2:7" ht="15.75">
      <c r="B241" s="22">
        <v>1</v>
      </c>
      <c r="C241" s="7">
        <v>2</v>
      </c>
      <c r="D241" s="10">
        <v>3</v>
      </c>
      <c r="E241" s="7">
        <v>4</v>
      </c>
      <c r="F241" s="7">
        <v>5</v>
      </c>
      <c r="G241" s="23">
        <v>6</v>
      </c>
    </row>
    <row r="242" spans="2:7" ht="120">
      <c r="B242" s="30" t="s">
        <v>73</v>
      </c>
      <c r="C242" s="2">
        <v>2210</v>
      </c>
      <c r="D242" s="4">
        <v>2500</v>
      </c>
      <c r="E242" s="2"/>
      <c r="F242" s="2" t="s">
        <v>107</v>
      </c>
      <c r="G242" s="47" t="s">
        <v>111</v>
      </c>
    </row>
    <row r="243" spans="2:7" ht="45">
      <c r="B243" s="30" t="s">
        <v>63</v>
      </c>
      <c r="C243" s="2">
        <v>2210</v>
      </c>
      <c r="D243" s="4">
        <v>212</v>
      </c>
      <c r="E243" s="2"/>
      <c r="F243" s="2" t="s">
        <v>107</v>
      </c>
      <c r="G243" s="47" t="s">
        <v>111</v>
      </c>
    </row>
    <row r="244" spans="2:7" ht="38.25">
      <c r="B244" s="31" t="s">
        <v>65</v>
      </c>
      <c r="C244" s="2">
        <v>2210</v>
      </c>
      <c r="D244" s="4">
        <v>500</v>
      </c>
      <c r="E244" s="2"/>
      <c r="F244" s="2" t="s">
        <v>107</v>
      </c>
      <c r="G244" s="47" t="s">
        <v>111</v>
      </c>
    </row>
    <row r="245" spans="2:7" ht="60">
      <c r="B245" s="31" t="s">
        <v>67</v>
      </c>
      <c r="C245" s="2">
        <v>2210</v>
      </c>
      <c r="D245" s="4">
        <v>2638</v>
      </c>
      <c r="E245" s="2"/>
      <c r="F245" s="2" t="s">
        <v>107</v>
      </c>
      <c r="G245" s="47" t="s">
        <v>111</v>
      </c>
    </row>
    <row r="246" spans="2:7" ht="90">
      <c r="B246" s="32" t="s">
        <v>68</v>
      </c>
      <c r="C246" s="2">
        <v>2210</v>
      </c>
      <c r="D246" s="4">
        <v>750</v>
      </c>
      <c r="E246" s="2"/>
      <c r="F246" s="2" t="s">
        <v>107</v>
      </c>
      <c r="G246" s="47" t="s">
        <v>111</v>
      </c>
    </row>
    <row r="247" spans="2:7" ht="38.25">
      <c r="B247" s="30" t="s">
        <v>69</v>
      </c>
      <c r="C247" s="2">
        <v>2210</v>
      </c>
      <c r="D247" s="4">
        <v>700</v>
      </c>
      <c r="E247" s="2"/>
      <c r="F247" s="2" t="s">
        <v>107</v>
      </c>
      <c r="G247" s="47" t="s">
        <v>111</v>
      </c>
    </row>
    <row r="248" spans="2:7" ht="38.25">
      <c r="B248" s="32" t="s">
        <v>70</v>
      </c>
      <c r="C248" s="2">
        <v>2210</v>
      </c>
      <c r="D248" s="4">
        <v>700</v>
      </c>
      <c r="E248" s="2"/>
      <c r="F248" s="2" t="s">
        <v>107</v>
      </c>
      <c r="G248" s="47" t="s">
        <v>111</v>
      </c>
    </row>
    <row r="249" spans="2:7" ht="60">
      <c r="B249" s="31" t="s">
        <v>71</v>
      </c>
      <c r="C249" s="2">
        <v>2210</v>
      </c>
      <c r="D249" s="4">
        <v>1500</v>
      </c>
      <c r="E249" s="2"/>
      <c r="F249" s="2" t="s">
        <v>107</v>
      </c>
      <c r="G249" s="47" t="s">
        <v>111</v>
      </c>
    </row>
    <row r="250" spans="2:7" ht="38.25">
      <c r="B250" s="30" t="s">
        <v>72</v>
      </c>
      <c r="C250" s="2">
        <v>2210</v>
      </c>
      <c r="D250" s="4">
        <v>500</v>
      </c>
      <c r="E250" s="2"/>
      <c r="F250" s="2" t="s">
        <v>107</v>
      </c>
      <c r="G250" s="47" t="s">
        <v>111</v>
      </c>
    </row>
    <row r="251" spans="2:9" ht="15.75">
      <c r="B251" s="24" t="s">
        <v>13</v>
      </c>
      <c r="C251" s="3">
        <v>2210</v>
      </c>
      <c r="D251" s="5">
        <f>SUM(D242:D250)</f>
        <v>10000</v>
      </c>
      <c r="E251" s="69" t="s">
        <v>115</v>
      </c>
      <c r="F251" s="70"/>
      <c r="G251" s="71"/>
      <c r="I251" s="1">
        <v>10000</v>
      </c>
    </row>
    <row r="252" spans="2:7" ht="63">
      <c r="B252" s="24" t="s">
        <v>25</v>
      </c>
      <c r="C252" s="2">
        <v>2240</v>
      </c>
      <c r="D252" s="4">
        <v>2500</v>
      </c>
      <c r="E252" s="2"/>
      <c r="F252" s="2" t="s">
        <v>107</v>
      </c>
      <c r="G252" s="47" t="s">
        <v>111</v>
      </c>
    </row>
    <row r="253" spans="2:7" ht="47.25">
      <c r="B253" s="24" t="s">
        <v>26</v>
      </c>
      <c r="C253" s="2">
        <v>2240</v>
      </c>
      <c r="D253" s="4">
        <v>610</v>
      </c>
      <c r="E253" s="2"/>
      <c r="F253" s="2" t="s">
        <v>107</v>
      </c>
      <c r="G253" s="47" t="s">
        <v>111</v>
      </c>
    </row>
    <row r="254" spans="2:7" ht="47.25">
      <c r="B254" s="24" t="s">
        <v>96</v>
      </c>
      <c r="C254" s="2">
        <v>2240</v>
      </c>
      <c r="D254" s="4">
        <v>360</v>
      </c>
      <c r="E254" s="2"/>
      <c r="F254" s="2" t="s">
        <v>107</v>
      </c>
      <c r="G254" s="47" t="s">
        <v>111</v>
      </c>
    </row>
    <row r="255" spans="2:7" ht="75">
      <c r="B255" s="32" t="s">
        <v>97</v>
      </c>
      <c r="C255" s="2">
        <v>2240</v>
      </c>
      <c r="D255" s="4">
        <v>1500</v>
      </c>
      <c r="E255" s="2"/>
      <c r="F255" s="2" t="s">
        <v>107</v>
      </c>
      <c r="G255" s="47" t="s">
        <v>111</v>
      </c>
    </row>
    <row r="256" spans="2:7" ht="45">
      <c r="B256" s="32" t="s">
        <v>80</v>
      </c>
      <c r="C256" s="2">
        <v>2240</v>
      </c>
      <c r="D256" s="4">
        <v>200</v>
      </c>
      <c r="E256" s="2"/>
      <c r="F256" s="2" t="s">
        <v>107</v>
      </c>
      <c r="G256" s="47" t="s">
        <v>111</v>
      </c>
    </row>
    <row r="257" spans="2:7" ht="47.25">
      <c r="B257" s="24" t="s">
        <v>85</v>
      </c>
      <c r="C257" s="2">
        <v>2240</v>
      </c>
      <c r="D257" s="4">
        <v>250</v>
      </c>
      <c r="E257" s="2"/>
      <c r="F257" s="2" t="s">
        <v>107</v>
      </c>
      <c r="G257" s="47" t="s">
        <v>111</v>
      </c>
    </row>
    <row r="258" spans="2:7" ht="75">
      <c r="B258" s="30" t="s">
        <v>113</v>
      </c>
      <c r="C258" s="2">
        <v>2240</v>
      </c>
      <c r="D258" s="4">
        <v>4580</v>
      </c>
      <c r="E258" s="2"/>
      <c r="F258" s="2" t="s">
        <v>107</v>
      </c>
      <c r="G258" s="47" t="s">
        <v>111</v>
      </c>
    </row>
    <row r="259" spans="2:9" ht="15.75">
      <c r="B259" s="24" t="s">
        <v>13</v>
      </c>
      <c r="C259" s="3">
        <v>2240</v>
      </c>
      <c r="D259" s="5">
        <f>SUM(D252:D258)</f>
        <v>10000</v>
      </c>
      <c r="E259" s="69" t="s">
        <v>114</v>
      </c>
      <c r="F259" s="70"/>
      <c r="G259" s="71"/>
      <c r="I259" s="1">
        <v>10000</v>
      </c>
    </row>
    <row r="260" spans="2:7" ht="38.25">
      <c r="B260" s="26" t="s">
        <v>16</v>
      </c>
      <c r="C260" s="3">
        <v>2250</v>
      </c>
      <c r="D260" s="5">
        <v>2000</v>
      </c>
      <c r="E260" s="2"/>
      <c r="F260" s="2" t="s">
        <v>107</v>
      </c>
      <c r="G260" s="47" t="s">
        <v>111</v>
      </c>
    </row>
    <row r="261" spans="2:7" ht="38.25">
      <c r="B261" s="14" t="s">
        <v>27</v>
      </c>
      <c r="C261" s="2">
        <v>2271</v>
      </c>
      <c r="D261" s="4">
        <v>30000</v>
      </c>
      <c r="E261" s="2" t="s">
        <v>21</v>
      </c>
      <c r="F261" s="2" t="s">
        <v>107</v>
      </c>
      <c r="G261" s="47" t="s">
        <v>111</v>
      </c>
    </row>
    <row r="262" spans="2:7" ht="45">
      <c r="B262" s="15" t="s">
        <v>28</v>
      </c>
      <c r="C262" s="33">
        <v>2272</v>
      </c>
      <c r="D262" s="4">
        <v>20000</v>
      </c>
      <c r="E262" s="2"/>
      <c r="F262" s="2" t="s">
        <v>107</v>
      </c>
      <c r="G262" s="47" t="s">
        <v>111</v>
      </c>
    </row>
    <row r="263" spans="2:7" ht="38.25">
      <c r="B263" s="35" t="s">
        <v>37</v>
      </c>
      <c r="C263" s="8">
        <v>2273</v>
      </c>
      <c r="D263" s="37">
        <v>15000</v>
      </c>
      <c r="E263" s="8" t="s">
        <v>21</v>
      </c>
      <c r="F263" s="2" t="s">
        <v>107</v>
      </c>
      <c r="G263" s="47" t="s">
        <v>111</v>
      </c>
    </row>
    <row r="264" spans="2:7" ht="15.75">
      <c r="B264" s="24" t="s">
        <v>13</v>
      </c>
      <c r="C264" s="3">
        <v>2270</v>
      </c>
      <c r="D264" s="5">
        <f>D261+D262+D263</f>
        <v>65000</v>
      </c>
      <c r="E264" s="84" t="s">
        <v>112</v>
      </c>
      <c r="F264" s="84"/>
      <c r="G264" s="85"/>
    </row>
    <row r="265" spans="3:5" ht="15.75">
      <c r="C265" s="12"/>
      <c r="D265" s="13"/>
      <c r="E265" s="12"/>
    </row>
    <row r="266" spans="1:6" ht="15.75">
      <c r="A266" s="83" t="s">
        <v>106</v>
      </c>
      <c r="B266" s="83"/>
      <c r="C266" s="83"/>
      <c r="D266" s="83"/>
      <c r="E266" s="83"/>
      <c r="F266" s="83"/>
    </row>
    <row r="267" spans="1:6" ht="15.75">
      <c r="A267" s="44"/>
      <c r="B267" s="44"/>
      <c r="C267" s="44"/>
      <c r="D267" s="44"/>
      <c r="E267" s="44"/>
      <c r="F267" s="44"/>
    </row>
    <row r="268" spans="2:6" ht="15.75">
      <c r="B268" s="12" t="s">
        <v>17</v>
      </c>
      <c r="C268" s="12"/>
      <c r="D268" s="13"/>
      <c r="E268" s="12"/>
      <c r="F268" s="13" t="s">
        <v>19</v>
      </c>
    </row>
    <row r="269" spans="2:6" ht="15.75">
      <c r="B269" s="12"/>
      <c r="C269" s="12"/>
      <c r="D269" s="13"/>
      <c r="E269" s="12"/>
      <c r="F269" s="13"/>
    </row>
    <row r="270" spans="2:6" ht="15.75">
      <c r="B270" s="12" t="s">
        <v>18</v>
      </c>
      <c r="F270" s="13" t="s">
        <v>20</v>
      </c>
    </row>
    <row r="273" spans="1:7" ht="15.75">
      <c r="A273" s="17"/>
      <c r="B273" s="86"/>
      <c r="G273" s="11" t="s">
        <v>0</v>
      </c>
    </row>
    <row r="274" spans="1:7" ht="15.75">
      <c r="A274" s="17"/>
      <c r="B274" s="86"/>
      <c r="G274" s="11" t="s">
        <v>1</v>
      </c>
    </row>
    <row r="275" ht="15.75">
      <c r="G275" s="11" t="s">
        <v>2</v>
      </c>
    </row>
    <row r="276" ht="15.75">
      <c r="G276" s="11" t="s">
        <v>3</v>
      </c>
    </row>
    <row r="277" ht="15.75">
      <c r="G277" s="11" t="s">
        <v>4</v>
      </c>
    </row>
    <row r="278" ht="15.75">
      <c r="G278" s="6"/>
    </row>
    <row r="279" spans="2:7" ht="18.75">
      <c r="B279" s="80" t="s">
        <v>5</v>
      </c>
      <c r="C279" s="80"/>
      <c r="D279" s="80"/>
      <c r="E279" s="80"/>
      <c r="F279" s="80"/>
      <c r="G279" s="80"/>
    </row>
    <row r="280" spans="2:7" ht="18.75">
      <c r="B280" s="80" t="s">
        <v>6</v>
      </c>
      <c r="C280" s="80"/>
      <c r="D280" s="80"/>
      <c r="E280" s="80"/>
      <c r="F280" s="80"/>
      <c r="G280" s="80"/>
    </row>
    <row r="281" spans="2:7" ht="18.75">
      <c r="B281" s="81" t="s">
        <v>110</v>
      </c>
      <c r="C281" s="81"/>
      <c r="D281" s="81"/>
      <c r="E281" s="81"/>
      <c r="F281" s="81"/>
      <c r="G281" s="81"/>
    </row>
    <row r="282" spans="2:7" ht="18.75">
      <c r="B282" s="82" t="s">
        <v>7</v>
      </c>
      <c r="C282" s="82"/>
      <c r="D282" s="82"/>
      <c r="E282" s="82"/>
      <c r="F282" s="82"/>
      <c r="G282" s="82"/>
    </row>
    <row r="283" spans="2:7" ht="18.75">
      <c r="B283" s="67" t="s">
        <v>117</v>
      </c>
      <c r="C283" s="67"/>
      <c r="D283" s="67"/>
      <c r="E283" s="67"/>
      <c r="F283" s="67"/>
      <c r="G283" s="67"/>
    </row>
    <row r="284" ht="19.5" thickBot="1">
      <c r="B284" s="16"/>
    </row>
    <row r="285" spans="2:7" ht="63">
      <c r="B285" s="18" t="s">
        <v>8</v>
      </c>
      <c r="C285" s="19" t="s">
        <v>15</v>
      </c>
      <c r="D285" s="20" t="s">
        <v>9</v>
      </c>
      <c r="E285" s="19" t="s">
        <v>10</v>
      </c>
      <c r="F285" s="19" t="s">
        <v>11</v>
      </c>
      <c r="G285" s="21" t="s">
        <v>12</v>
      </c>
    </row>
    <row r="286" spans="2:7" ht="15.75">
      <c r="B286" s="22">
        <v>1</v>
      </c>
      <c r="C286" s="7">
        <v>2</v>
      </c>
      <c r="D286" s="10">
        <v>3</v>
      </c>
      <c r="E286" s="7">
        <v>4</v>
      </c>
      <c r="F286" s="7">
        <v>5</v>
      </c>
      <c r="G286" s="23">
        <v>6</v>
      </c>
    </row>
    <row r="287" spans="2:7" ht="120">
      <c r="B287" s="30" t="s">
        <v>73</v>
      </c>
      <c r="C287" s="2">
        <v>2210</v>
      </c>
      <c r="D287" s="4">
        <v>2066</v>
      </c>
      <c r="E287" s="2"/>
      <c r="F287" s="2" t="s">
        <v>107</v>
      </c>
      <c r="G287" s="47" t="s">
        <v>118</v>
      </c>
    </row>
    <row r="288" spans="2:7" ht="15.75">
      <c r="B288" s="24" t="s">
        <v>13</v>
      </c>
      <c r="C288" s="3">
        <v>2210</v>
      </c>
      <c r="D288" s="5">
        <f>SUM(D287:D287)</f>
        <v>2066</v>
      </c>
      <c r="E288" s="69" t="s">
        <v>119</v>
      </c>
      <c r="F288" s="70"/>
      <c r="G288" s="71"/>
    </row>
    <row r="289" spans="3:5" ht="15.75">
      <c r="C289" s="12"/>
      <c r="D289" s="13"/>
      <c r="E289" s="12"/>
    </row>
    <row r="290" spans="1:6" ht="15.75">
      <c r="A290" s="83" t="s">
        <v>138</v>
      </c>
      <c r="B290" s="83"/>
      <c r="C290" s="83"/>
      <c r="D290" s="83"/>
      <c r="E290" s="83"/>
      <c r="F290" s="83"/>
    </row>
    <row r="291" spans="1:6" ht="15.75">
      <c r="A291" s="44"/>
      <c r="B291" s="44"/>
      <c r="C291" s="44"/>
      <c r="D291" s="44"/>
      <c r="E291" s="44"/>
      <c r="F291" s="44"/>
    </row>
    <row r="292" spans="2:6" ht="15.75">
      <c r="B292" s="12" t="s">
        <v>17</v>
      </c>
      <c r="C292" s="12"/>
      <c r="D292" s="13"/>
      <c r="E292" s="12"/>
      <c r="F292" s="13" t="s">
        <v>19</v>
      </c>
    </row>
    <row r="293" spans="2:6" ht="15.75">
      <c r="B293" s="12"/>
      <c r="C293" s="12"/>
      <c r="D293" s="13"/>
      <c r="E293" s="12"/>
      <c r="F293" s="13"/>
    </row>
    <row r="294" spans="2:6" ht="15.75">
      <c r="B294" s="12" t="s">
        <v>18</v>
      </c>
      <c r="F294" s="13" t="s">
        <v>20</v>
      </c>
    </row>
    <row r="297" ht="15.75">
      <c r="G297" s="11" t="s">
        <v>0</v>
      </c>
    </row>
    <row r="298" ht="15.75">
      <c r="G298" s="11" t="s">
        <v>1</v>
      </c>
    </row>
    <row r="299" ht="15.75">
      <c r="G299" s="11" t="s">
        <v>2</v>
      </c>
    </row>
    <row r="300" ht="15.75">
      <c r="G300" s="11" t="s">
        <v>3</v>
      </c>
    </row>
    <row r="301" ht="15.75">
      <c r="G301" s="11" t="s">
        <v>4</v>
      </c>
    </row>
    <row r="302" ht="15.75">
      <c r="G302" s="6"/>
    </row>
    <row r="303" spans="2:7" ht="18.75">
      <c r="B303" s="80" t="s">
        <v>5</v>
      </c>
      <c r="C303" s="80"/>
      <c r="D303" s="80"/>
      <c r="E303" s="80"/>
      <c r="F303" s="80"/>
      <c r="G303" s="80"/>
    </row>
    <row r="304" spans="2:7" ht="18.75">
      <c r="B304" s="80" t="s">
        <v>6</v>
      </c>
      <c r="C304" s="80"/>
      <c r="D304" s="80"/>
      <c r="E304" s="80"/>
      <c r="F304" s="80"/>
      <c r="G304" s="80"/>
    </row>
    <row r="305" spans="1:7" ht="18.75">
      <c r="A305" s="12"/>
      <c r="B305" s="81" t="s">
        <v>120</v>
      </c>
      <c r="C305" s="81"/>
      <c r="D305" s="81"/>
      <c r="E305" s="81"/>
      <c r="F305" s="81"/>
      <c r="G305" s="81"/>
    </row>
    <row r="306" spans="1:7" ht="18.75">
      <c r="A306" s="12"/>
      <c r="B306" s="82" t="s">
        <v>7</v>
      </c>
      <c r="C306" s="82"/>
      <c r="D306" s="82"/>
      <c r="E306" s="82"/>
      <c r="F306" s="82"/>
      <c r="G306" s="82"/>
    </row>
    <row r="307" spans="1:7" ht="18.75">
      <c r="A307" s="12"/>
      <c r="B307" s="67" t="s">
        <v>23</v>
      </c>
      <c r="C307" s="67"/>
      <c r="D307" s="67"/>
      <c r="E307" s="67"/>
      <c r="F307" s="67"/>
      <c r="G307" s="67"/>
    </row>
    <row r="308" spans="1:7" ht="16.5" thickBot="1">
      <c r="A308" s="12"/>
      <c r="B308" s="12"/>
      <c r="C308" s="12"/>
      <c r="D308" s="13"/>
      <c r="E308" s="12"/>
      <c r="F308" s="12"/>
      <c r="G308" s="6"/>
    </row>
    <row r="309" spans="2:7" ht="63">
      <c r="B309" s="18" t="s">
        <v>8</v>
      </c>
      <c r="C309" s="19" t="s">
        <v>15</v>
      </c>
      <c r="D309" s="20" t="s">
        <v>9</v>
      </c>
      <c r="E309" s="19" t="s">
        <v>10</v>
      </c>
      <c r="F309" s="19" t="s">
        <v>11</v>
      </c>
      <c r="G309" s="21" t="s">
        <v>12</v>
      </c>
    </row>
    <row r="310" spans="2:7" ht="15.75">
      <c r="B310" s="22">
        <v>1</v>
      </c>
      <c r="C310" s="7">
        <v>2</v>
      </c>
      <c r="D310" s="10">
        <v>3</v>
      </c>
      <c r="E310" s="7">
        <v>4</v>
      </c>
      <c r="F310" s="7">
        <v>5</v>
      </c>
      <c r="G310" s="23">
        <v>6</v>
      </c>
    </row>
    <row r="311" spans="1:7" ht="15.75">
      <c r="A311" s="68"/>
      <c r="B311" s="77" t="s">
        <v>121</v>
      </c>
      <c r="C311" s="79">
        <v>2210</v>
      </c>
      <c r="D311" s="87">
        <v>1904</v>
      </c>
      <c r="E311" s="79"/>
      <c r="F311" s="79" t="s">
        <v>122</v>
      </c>
      <c r="G311" s="88" t="s">
        <v>123</v>
      </c>
    </row>
    <row r="312" spans="1:7" ht="15.75">
      <c r="A312" s="68"/>
      <c r="B312" s="78"/>
      <c r="C312" s="79"/>
      <c r="D312" s="87"/>
      <c r="E312" s="79"/>
      <c r="F312" s="79"/>
      <c r="G312" s="89"/>
    </row>
    <row r="313" spans="1:7" ht="15.75">
      <c r="A313" s="68"/>
      <c r="B313" s="78"/>
      <c r="C313" s="79"/>
      <c r="D313" s="87"/>
      <c r="E313" s="79"/>
      <c r="F313" s="79"/>
      <c r="G313" s="90"/>
    </row>
    <row r="314" spans="2:7" ht="15.75">
      <c r="B314" s="24" t="s">
        <v>13</v>
      </c>
      <c r="C314" s="3">
        <v>2220</v>
      </c>
      <c r="D314" s="5">
        <v>1904</v>
      </c>
      <c r="E314" s="69" t="s">
        <v>124</v>
      </c>
      <c r="F314" s="70"/>
      <c r="G314" s="71"/>
    </row>
    <row r="315" spans="2:7" ht="57.75" customHeight="1">
      <c r="B315" s="48" t="s">
        <v>14</v>
      </c>
      <c r="C315" s="2">
        <v>2230</v>
      </c>
      <c r="D315" s="4">
        <v>53111</v>
      </c>
      <c r="E315" s="2"/>
      <c r="F315" s="49" t="s">
        <v>122</v>
      </c>
      <c r="G315" s="34" t="s">
        <v>123</v>
      </c>
    </row>
    <row r="316" spans="2:7" ht="15.75">
      <c r="B316" s="24" t="s">
        <v>13</v>
      </c>
      <c r="C316" s="3">
        <v>2230</v>
      </c>
      <c r="D316" s="5">
        <f>SUM(D315:D315)</f>
        <v>53111</v>
      </c>
      <c r="E316" s="69" t="s">
        <v>125</v>
      </c>
      <c r="F316" s="70"/>
      <c r="G316" s="71"/>
    </row>
    <row r="317" spans="2:7" ht="63">
      <c r="B317" s="24" t="s">
        <v>25</v>
      </c>
      <c r="C317" s="2">
        <v>2240</v>
      </c>
      <c r="D317" s="4">
        <v>3525</v>
      </c>
      <c r="E317" s="2"/>
      <c r="F317" s="49" t="s">
        <v>122</v>
      </c>
      <c r="G317" s="34" t="s">
        <v>123</v>
      </c>
    </row>
    <row r="318" spans="2:7" ht="47.25">
      <c r="B318" s="24" t="s">
        <v>26</v>
      </c>
      <c r="C318" s="2">
        <v>2240</v>
      </c>
      <c r="D318" s="4">
        <v>1050</v>
      </c>
      <c r="E318" s="2"/>
      <c r="F318" s="49" t="s">
        <v>122</v>
      </c>
      <c r="G318" s="34" t="s">
        <v>123</v>
      </c>
    </row>
    <row r="319" spans="2:7" ht="47.25">
      <c r="B319" s="24" t="s">
        <v>31</v>
      </c>
      <c r="C319" s="2">
        <v>2240</v>
      </c>
      <c r="D319" s="4"/>
      <c r="E319" s="2"/>
      <c r="F319" s="49" t="s">
        <v>122</v>
      </c>
      <c r="G319" s="34" t="s">
        <v>123</v>
      </c>
    </row>
    <row r="320" spans="2:7" ht="47.25">
      <c r="B320" s="24" t="s">
        <v>29</v>
      </c>
      <c r="C320" s="2">
        <v>2240</v>
      </c>
      <c r="D320" s="4">
        <v>1500</v>
      </c>
      <c r="E320" s="2"/>
      <c r="F320" s="49" t="s">
        <v>122</v>
      </c>
      <c r="G320" s="34" t="s">
        <v>123</v>
      </c>
    </row>
    <row r="321" spans="2:7" ht="47.25">
      <c r="B321" s="24" t="s">
        <v>32</v>
      </c>
      <c r="C321" s="2">
        <v>2240</v>
      </c>
      <c r="D321" s="4">
        <v>504</v>
      </c>
      <c r="E321" s="2"/>
      <c r="F321" s="49" t="s">
        <v>122</v>
      </c>
      <c r="G321" s="34" t="s">
        <v>123</v>
      </c>
    </row>
    <row r="322" spans="2:7" ht="47.25">
      <c r="B322" s="24" t="s">
        <v>33</v>
      </c>
      <c r="C322" s="2">
        <v>2240</v>
      </c>
      <c r="D322" s="4">
        <v>270</v>
      </c>
      <c r="E322" s="2"/>
      <c r="F322" s="49" t="s">
        <v>122</v>
      </c>
      <c r="G322" s="34" t="s">
        <v>123</v>
      </c>
    </row>
    <row r="323" spans="2:7" ht="47.25">
      <c r="B323" s="24" t="s">
        <v>34</v>
      </c>
      <c r="C323" s="2">
        <v>2240</v>
      </c>
      <c r="D323" s="4">
        <v>651</v>
      </c>
      <c r="E323" s="2"/>
      <c r="F323" s="49" t="s">
        <v>122</v>
      </c>
      <c r="G323" s="34" t="s">
        <v>123</v>
      </c>
    </row>
    <row r="324" spans="2:7" ht="15.75">
      <c r="B324" s="24" t="s">
        <v>13</v>
      </c>
      <c r="C324" s="3">
        <v>2240</v>
      </c>
      <c r="D324" s="5">
        <f>SUM(D317:D323)</f>
        <v>7500</v>
      </c>
      <c r="E324" s="69" t="s">
        <v>126</v>
      </c>
      <c r="F324" s="70"/>
      <c r="G324" s="71"/>
    </row>
    <row r="325" spans="2:7" ht="47.25">
      <c r="B325" s="15" t="s">
        <v>27</v>
      </c>
      <c r="C325" s="2">
        <v>2271</v>
      </c>
      <c r="D325" s="4">
        <v>30000</v>
      </c>
      <c r="E325" s="2" t="s">
        <v>21</v>
      </c>
      <c r="F325" s="49" t="s">
        <v>122</v>
      </c>
      <c r="G325" s="34" t="s">
        <v>123</v>
      </c>
    </row>
    <row r="326" spans="2:7" ht="47.25">
      <c r="B326" s="15" t="s">
        <v>28</v>
      </c>
      <c r="C326" s="2">
        <v>2272</v>
      </c>
      <c r="D326" s="4">
        <v>20000</v>
      </c>
      <c r="E326" s="2"/>
      <c r="F326" s="49" t="s">
        <v>122</v>
      </c>
      <c r="G326" s="34" t="s">
        <v>123</v>
      </c>
    </row>
    <row r="327" spans="2:7" ht="47.25">
      <c r="B327" s="15" t="s">
        <v>37</v>
      </c>
      <c r="C327" s="2">
        <v>2273</v>
      </c>
      <c r="D327" s="4">
        <v>45000</v>
      </c>
      <c r="E327" s="2" t="s">
        <v>21</v>
      </c>
      <c r="F327" s="49" t="s">
        <v>122</v>
      </c>
      <c r="G327" s="34" t="s">
        <v>123</v>
      </c>
    </row>
    <row r="328" spans="2:7" ht="16.5" thickBot="1">
      <c r="B328" s="27" t="s">
        <v>13</v>
      </c>
      <c r="C328" s="28">
        <v>2270</v>
      </c>
      <c r="D328" s="29">
        <f>D325+D326+D327</f>
        <v>95000</v>
      </c>
      <c r="E328" s="74" t="s">
        <v>127</v>
      </c>
      <c r="F328" s="75"/>
      <c r="G328" s="76"/>
    </row>
    <row r="329" spans="1:5" ht="15.75">
      <c r="A329" s="12"/>
      <c r="C329" s="12"/>
      <c r="D329" s="13"/>
      <c r="E329" s="12"/>
    </row>
    <row r="330" spans="1:6" ht="15.75">
      <c r="A330" s="83" t="s">
        <v>139</v>
      </c>
      <c r="B330" s="83"/>
      <c r="C330" s="83"/>
      <c r="D330" s="83"/>
      <c r="E330" s="83"/>
      <c r="F330" s="83"/>
    </row>
    <row r="331" spans="1:6" ht="15.75">
      <c r="A331" s="44"/>
      <c r="B331" s="44"/>
      <c r="C331" s="44"/>
      <c r="D331" s="44"/>
      <c r="E331" s="44"/>
      <c r="F331" s="44"/>
    </row>
    <row r="332" spans="1:6" ht="15.75">
      <c r="A332" s="12"/>
      <c r="B332" s="12" t="s">
        <v>17</v>
      </c>
      <c r="C332" s="12"/>
      <c r="D332" s="13"/>
      <c r="E332" s="12"/>
      <c r="F332" s="13" t="s">
        <v>19</v>
      </c>
    </row>
    <row r="333" spans="1:6" ht="15.75">
      <c r="A333" s="12"/>
      <c r="B333" s="12"/>
      <c r="C333" s="12"/>
      <c r="D333" s="13"/>
      <c r="E333" s="12"/>
      <c r="F333" s="13"/>
    </row>
    <row r="334" spans="2:6" ht="15.75">
      <c r="B334" s="12" t="s">
        <v>18</v>
      </c>
      <c r="F334" s="13" t="s">
        <v>20</v>
      </c>
    </row>
    <row r="337" spans="1:7" ht="15.75">
      <c r="A337" s="17"/>
      <c r="B337" s="86"/>
      <c r="G337" s="11" t="s">
        <v>0</v>
      </c>
    </row>
    <row r="338" spans="1:7" ht="15.75">
      <c r="A338" s="17"/>
      <c r="B338" s="86"/>
      <c r="G338" s="11" t="s">
        <v>1</v>
      </c>
    </row>
    <row r="339" ht="15.75">
      <c r="G339" s="11" t="s">
        <v>2</v>
      </c>
    </row>
    <row r="340" ht="15.75">
      <c r="G340" s="11" t="s">
        <v>3</v>
      </c>
    </row>
    <row r="341" ht="15.75">
      <c r="G341" s="11" t="s">
        <v>4</v>
      </c>
    </row>
    <row r="342" ht="15.75">
      <c r="G342" s="6"/>
    </row>
    <row r="343" spans="2:7" ht="18.75">
      <c r="B343" s="80" t="s">
        <v>5</v>
      </c>
      <c r="C343" s="80"/>
      <c r="D343" s="80"/>
      <c r="E343" s="80"/>
      <c r="F343" s="80"/>
      <c r="G343" s="80"/>
    </row>
    <row r="344" spans="2:7" ht="18.75">
      <c r="B344" s="80" t="s">
        <v>6</v>
      </c>
      <c r="C344" s="80"/>
      <c r="D344" s="80"/>
      <c r="E344" s="80"/>
      <c r="F344" s="80"/>
      <c r="G344" s="80"/>
    </row>
    <row r="345" spans="2:7" ht="18.75">
      <c r="B345" s="81" t="s">
        <v>128</v>
      </c>
      <c r="C345" s="81"/>
      <c r="D345" s="81"/>
      <c r="E345" s="81"/>
      <c r="F345" s="81"/>
      <c r="G345" s="81"/>
    </row>
    <row r="346" spans="2:7" ht="18.75">
      <c r="B346" s="82" t="s">
        <v>7</v>
      </c>
      <c r="C346" s="82"/>
      <c r="D346" s="82"/>
      <c r="E346" s="82"/>
      <c r="F346" s="82"/>
      <c r="G346" s="82"/>
    </row>
    <row r="347" spans="2:7" ht="18.75">
      <c r="B347" s="67" t="s">
        <v>36</v>
      </c>
      <c r="C347" s="67"/>
      <c r="D347" s="67"/>
      <c r="E347" s="67"/>
      <c r="F347" s="67"/>
      <c r="G347" s="67"/>
    </row>
    <row r="348" ht="19.5" thickBot="1">
      <c r="B348" s="16"/>
    </row>
    <row r="349" spans="2:7" ht="63">
      <c r="B349" s="18" t="s">
        <v>8</v>
      </c>
      <c r="C349" s="19" t="s">
        <v>15</v>
      </c>
      <c r="D349" s="20" t="s">
        <v>9</v>
      </c>
      <c r="E349" s="19" t="s">
        <v>10</v>
      </c>
      <c r="F349" s="19" t="s">
        <v>11</v>
      </c>
      <c r="G349" s="21" t="s">
        <v>12</v>
      </c>
    </row>
    <row r="350" spans="2:7" ht="15.75">
      <c r="B350" s="22">
        <v>1</v>
      </c>
      <c r="C350" s="7">
        <v>2</v>
      </c>
      <c r="D350" s="10">
        <v>3</v>
      </c>
      <c r="E350" s="7">
        <v>4</v>
      </c>
      <c r="F350" s="7">
        <v>5</v>
      </c>
      <c r="G350" s="23">
        <v>6</v>
      </c>
    </row>
    <row r="351" spans="2:7" ht="120">
      <c r="B351" s="30" t="s">
        <v>73</v>
      </c>
      <c r="C351" s="2">
        <v>2210</v>
      </c>
      <c r="D351" s="4">
        <v>2500</v>
      </c>
      <c r="E351" s="2"/>
      <c r="F351" s="2" t="s">
        <v>129</v>
      </c>
      <c r="G351" s="47" t="s">
        <v>130</v>
      </c>
    </row>
    <row r="352" spans="2:7" ht="45">
      <c r="B352" s="30" t="s">
        <v>63</v>
      </c>
      <c r="C352" s="2">
        <v>2210</v>
      </c>
      <c r="D352" s="4">
        <v>2300</v>
      </c>
      <c r="E352" s="2"/>
      <c r="F352" s="2" t="s">
        <v>129</v>
      </c>
      <c r="G352" s="47" t="s">
        <v>130</v>
      </c>
    </row>
    <row r="353" spans="2:7" ht="38.25">
      <c r="B353" s="31" t="s">
        <v>65</v>
      </c>
      <c r="C353" s="2">
        <v>2210</v>
      </c>
      <c r="D353" s="4">
        <v>2200</v>
      </c>
      <c r="E353" s="2"/>
      <c r="F353" s="2" t="s">
        <v>129</v>
      </c>
      <c r="G353" s="47" t="s">
        <v>130</v>
      </c>
    </row>
    <row r="354" spans="2:7" ht="15.75">
      <c r="B354" s="24" t="s">
        <v>13</v>
      </c>
      <c r="C354" s="3">
        <v>2210</v>
      </c>
      <c r="D354" s="5">
        <f>SUM(D351:D353)</f>
        <v>7000</v>
      </c>
      <c r="E354" s="69" t="s">
        <v>131</v>
      </c>
      <c r="F354" s="70"/>
      <c r="G354" s="71"/>
    </row>
    <row r="355" spans="2:7" ht="63">
      <c r="B355" s="24" t="s">
        <v>25</v>
      </c>
      <c r="C355" s="2">
        <v>2240</v>
      </c>
      <c r="D355" s="4">
        <v>2346</v>
      </c>
      <c r="E355" s="2"/>
      <c r="F355" s="2" t="s">
        <v>129</v>
      </c>
      <c r="G355" s="47" t="s">
        <v>130</v>
      </c>
    </row>
    <row r="356" spans="2:7" ht="47.25">
      <c r="B356" s="24" t="s">
        <v>26</v>
      </c>
      <c r="C356" s="2">
        <v>2240</v>
      </c>
      <c r="D356" s="4">
        <v>610</v>
      </c>
      <c r="E356" s="2"/>
      <c r="F356" s="2" t="s">
        <v>129</v>
      </c>
      <c r="G356" s="47" t="s">
        <v>130</v>
      </c>
    </row>
    <row r="357" spans="2:7" ht="47.25">
      <c r="B357" s="24" t="s">
        <v>96</v>
      </c>
      <c r="C357" s="2">
        <v>2240</v>
      </c>
      <c r="D357" s="4">
        <v>720</v>
      </c>
      <c r="E357" s="2"/>
      <c r="F357" s="2" t="s">
        <v>129</v>
      </c>
      <c r="G357" s="47" t="s">
        <v>130</v>
      </c>
    </row>
    <row r="358" spans="2:7" ht="38.25">
      <c r="B358" s="32" t="s">
        <v>132</v>
      </c>
      <c r="C358" s="2">
        <v>2240</v>
      </c>
      <c r="D358" s="4">
        <v>1000</v>
      </c>
      <c r="E358" s="2"/>
      <c r="F358" s="2" t="s">
        <v>129</v>
      </c>
      <c r="G358" s="47" t="s">
        <v>130</v>
      </c>
    </row>
    <row r="359" spans="2:7" ht="38.25">
      <c r="B359" s="32" t="s">
        <v>133</v>
      </c>
      <c r="C359" s="2">
        <v>2240</v>
      </c>
      <c r="D359" s="4">
        <v>324</v>
      </c>
      <c r="E359" s="2"/>
      <c r="F359" s="2" t="s">
        <v>129</v>
      </c>
      <c r="G359" s="47" t="s">
        <v>130</v>
      </c>
    </row>
    <row r="360" spans="2:7" ht="15.75">
      <c r="B360" s="24" t="s">
        <v>13</v>
      </c>
      <c r="C360" s="3">
        <v>2240</v>
      </c>
      <c r="D360" s="5">
        <f>SUM(D355:D359)</f>
        <v>5000</v>
      </c>
      <c r="E360" s="69" t="s">
        <v>134</v>
      </c>
      <c r="F360" s="70"/>
      <c r="G360" s="71"/>
    </row>
    <row r="361" spans="2:7" ht="38.25">
      <c r="B361" s="26" t="s">
        <v>16</v>
      </c>
      <c r="C361" s="3">
        <v>2250</v>
      </c>
      <c r="D361" s="5">
        <v>3000</v>
      </c>
      <c r="E361" s="2"/>
      <c r="F361" s="2" t="s">
        <v>129</v>
      </c>
      <c r="G361" s="47" t="s">
        <v>130</v>
      </c>
    </row>
    <row r="362" spans="2:7" ht="45">
      <c r="B362" s="15" t="s">
        <v>28</v>
      </c>
      <c r="C362" s="33">
        <v>2272</v>
      </c>
      <c r="D362" s="4">
        <v>18518.9</v>
      </c>
      <c r="E362" s="2"/>
      <c r="F362" s="2" t="s">
        <v>129</v>
      </c>
      <c r="G362" s="47" t="s">
        <v>130</v>
      </c>
    </row>
    <row r="363" spans="2:7" ht="15.75">
      <c r="B363" s="24" t="s">
        <v>13</v>
      </c>
      <c r="C363" s="3">
        <v>2270</v>
      </c>
      <c r="D363" s="5">
        <f>D362</f>
        <v>18518.9</v>
      </c>
      <c r="E363" s="84" t="s">
        <v>135</v>
      </c>
      <c r="F363" s="84"/>
      <c r="G363" s="85"/>
    </row>
    <row r="364" spans="2:7" ht="38.25">
      <c r="B364" s="24" t="s">
        <v>88</v>
      </c>
      <c r="C364" s="2">
        <v>2282</v>
      </c>
      <c r="D364" s="4">
        <v>3000</v>
      </c>
      <c r="E364" s="3"/>
      <c r="F364" s="2" t="s">
        <v>129</v>
      </c>
      <c r="G364" s="47" t="s">
        <v>130</v>
      </c>
    </row>
    <row r="365" spans="2:7" ht="16.5" thickBot="1">
      <c r="B365" s="27" t="s">
        <v>13</v>
      </c>
      <c r="C365" s="50">
        <v>2282</v>
      </c>
      <c r="D365" s="29">
        <v>3000</v>
      </c>
      <c r="E365" s="74" t="s">
        <v>91</v>
      </c>
      <c r="F365" s="75"/>
      <c r="G365" s="76"/>
    </row>
    <row r="366" spans="2:7" ht="15.75">
      <c r="B366" s="43"/>
      <c r="C366" s="41"/>
      <c r="D366" s="45"/>
      <c r="E366" s="46"/>
      <c r="F366" s="46"/>
      <c r="G366" s="46"/>
    </row>
    <row r="367" spans="2:7" ht="15.75">
      <c r="B367" s="43"/>
      <c r="C367" s="41"/>
      <c r="D367" s="45"/>
      <c r="E367" s="46"/>
      <c r="F367" s="46"/>
      <c r="G367" s="46"/>
    </row>
    <row r="368" spans="1:6" ht="15.75">
      <c r="A368" s="83" t="s">
        <v>140</v>
      </c>
      <c r="B368" s="83"/>
      <c r="C368" s="83"/>
      <c r="D368" s="83"/>
      <c r="E368" s="83"/>
      <c r="F368" s="83"/>
    </row>
    <row r="369" spans="1:6" ht="15.75">
      <c r="A369" s="44"/>
      <c r="B369" s="44"/>
      <c r="C369" s="44"/>
      <c r="D369" s="44"/>
      <c r="E369" s="44"/>
      <c r="F369" s="44"/>
    </row>
    <row r="370" spans="2:6" ht="15.75">
      <c r="B370" s="12" t="s">
        <v>17</v>
      </c>
      <c r="C370" s="12"/>
      <c r="D370" s="13"/>
      <c r="E370" s="12"/>
      <c r="F370" s="13" t="s">
        <v>19</v>
      </c>
    </row>
    <row r="371" spans="2:6" ht="15.75">
      <c r="B371" s="12"/>
      <c r="C371" s="12"/>
      <c r="D371" s="13"/>
      <c r="E371" s="12"/>
      <c r="F371" s="13"/>
    </row>
    <row r="372" spans="2:6" ht="15.75">
      <c r="B372" s="12" t="s">
        <v>18</v>
      </c>
      <c r="F372" s="13" t="s">
        <v>20</v>
      </c>
    </row>
    <row r="375" spans="1:7" ht="15.75">
      <c r="A375" s="17"/>
      <c r="B375" s="86"/>
      <c r="G375" s="11" t="s">
        <v>0</v>
      </c>
    </row>
    <row r="376" spans="1:7" ht="15.75">
      <c r="A376" s="17"/>
      <c r="B376" s="86"/>
      <c r="G376" s="11" t="s">
        <v>1</v>
      </c>
    </row>
    <row r="377" ht="15.75">
      <c r="G377" s="11" t="s">
        <v>2</v>
      </c>
    </row>
    <row r="378" ht="15.75">
      <c r="G378" s="11" t="s">
        <v>3</v>
      </c>
    </row>
    <row r="379" ht="15.75">
      <c r="G379" s="11" t="s">
        <v>4</v>
      </c>
    </row>
    <row r="380" ht="15.75">
      <c r="G380" s="6"/>
    </row>
    <row r="381" spans="2:7" ht="18.75">
      <c r="B381" s="80" t="s">
        <v>5</v>
      </c>
      <c r="C381" s="80"/>
      <c r="D381" s="80"/>
      <c r="E381" s="80"/>
      <c r="F381" s="80"/>
      <c r="G381" s="80"/>
    </row>
    <row r="382" spans="2:7" ht="18.75">
      <c r="B382" s="80" t="s">
        <v>6</v>
      </c>
      <c r="C382" s="80"/>
      <c r="D382" s="80"/>
      <c r="E382" s="80"/>
      <c r="F382" s="80"/>
      <c r="G382" s="80"/>
    </row>
    <row r="383" spans="2:7" ht="18.75">
      <c r="B383" s="81" t="s">
        <v>128</v>
      </c>
      <c r="C383" s="81"/>
      <c r="D383" s="81"/>
      <c r="E383" s="81"/>
      <c r="F383" s="81"/>
      <c r="G383" s="81"/>
    </row>
    <row r="384" spans="2:7" ht="18.75">
      <c r="B384" s="82" t="s">
        <v>7</v>
      </c>
      <c r="C384" s="82"/>
      <c r="D384" s="82"/>
      <c r="E384" s="82"/>
      <c r="F384" s="82"/>
      <c r="G384" s="82"/>
    </row>
    <row r="385" spans="2:7" ht="18.75">
      <c r="B385" s="67" t="s">
        <v>36</v>
      </c>
      <c r="C385" s="67"/>
      <c r="D385" s="67"/>
      <c r="E385" s="67"/>
      <c r="F385" s="67"/>
      <c r="G385" s="67"/>
    </row>
    <row r="386" ht="19.5" thickBot="1">
      <c r="B386" s="16"/>
    </row>
    <row r="387" spans="2:7" ht="63">
      <c r="B387" s="18" t="s">
        <v>8</v>
      </c>
      <c r="C387" s="19" t="s">
        <v>15</v>
      </c>
      <c r="D387" s="20" t="s">
        <v>9</v>
      </c>
      <c r="E387" s="19" t="s">
        <v>10</v>
      </c>
      <c r="F387" s="19" t="s">
        <v>11</v>
      </c>
      <c r="G387" s="21" t="s">
        <v>12</v>
      </c>
    </row>
    <row r="388" spans="2:7" ht="15.75">
      <c r="B388" s="22">
        <v>1</v>
      </c>
      <c r="C388" s="7">
        <v>2</v>
      </c>
      <c r="D388" s="10">
        <v>3</v>
      </c>
      <c r="E388" s="7">
        <v>4</v>
      </c>
      <c r="F388" s="7">
        <v>5</v>
      </c>
      <c r="G388" s="23">
        <v>6</v>
      </c>
    </row>
    <row r="389" spans="2:7" ht="120">
      <c r="B389" s="30" t="s">
        <v>73</v>
      </c>
      <c r="C389" s="2">
        <v>2210</v>
      </c>
      <c r="D389" s="4">
        <v>2500</v>
      </c>
      <c r="E389" s="2"/>
      <c r="F389" s="2" t="s">
        <v>129</v>
      </c>
      <c r="G389" s="47" t="s">
        <v>136</v>
      </c>
    </row>
    <row r="390" spans="2:7" ht="45">
      <c r="B390" s="30" t="s">
        <v>63</v>
      </c>
      <c r="C390" s="2">
        <v>2210</v>
      </c>
      <c r="D390" s="4">
        <v>212</v>
      </c>
      <c r="E390" s="2"/>
      <c r="F390" s="2" t="s">
        <v>129</v>
      </c>
      <c r="G390" s="47" t="s">
        <v>136</v>
      </c>
    </row>
    <row r="391" spans="2:7" ht="38.25">
      <c r="B391" s="31" t="s">
        <v>65</v>
      </c>
      <c r="C391" s="2">
        <v>2210</v>
      </c>
      <c r="D391" s="4">
        <v>500</v>
      </c>
      <c r="E391" s="2"/>
      <c r="F391" s="2" t="s">
        <v>129</v>
      </c>
      <c r="G391" s="47" t="s">
        <v>136</v>
      </c>
    </row>
    <row r="392" spans="2:7" ht="60">
      <c r="B392" s="31" t="s">
        <v>67</v>
      </c>
      <c r="C392" s="2">
        <v>2210</v>
      </c>
      <c r="D392" s="4">
        <v>2638</v>
      </c>
      <c r="E392" s="2"/>
      <c r="F392" s="2" t="s">
        <v>129</v>
      </c>
      <c r="G392" s="47" t="s">
        <v>136</v>
      </c>
    </row>
    <row r="393" spans="2:7" ht="90">
      <c r="B393" s="32" t="s">
        <v>68</v>
      </c>
      <c r="C393" s="2">
        <v>2210</v>
      </c>
      <c r="D393" s="4">
        <v>750</v>
      </c>
      <c r="E393" s="2"/>
      <c r="F393" s="2" t="s">
        <v>129</v>
      </c>
      <c r="G393" s="47" t="s">
        <v>136</v>
      </c>
    </row>
    <row r="394" spans="2:7" ht="38.25">
      <c r="B394" s="30" t="s">
        <v>69</v>
      </c>
      <c r="C394" s="2">
        <v>2210</v>
      </c>
      <c r="D394" s="4">
        <v>700</v>
      </c>
      <c r="E394" s="2"/>
      <c r="F394" s="2" t="s">
        <v>129</v>
      </c>
      <c r="G394" s="47" t="s">
        <v>136</v>
      </c>
    </row>
    <row r="395" spans="2:7" ht="38.25">
      <c r="B395" s="32" t="s">
        <v>70</v>
      </c>
      <c r="C395" s="2">
        <v>2210</v>
      </c>
      <c r="D395" s="4">
        <v>700</v>
      </c>
      <c r="E395" s="2"/>
      <c r="F395" s="2" t="s">
        <v>129</v>
      </c>
      <c r="G395" s="47" t="s">
        <v>136</v>
      </c>
    </row>
    <row r="396" spans="2:7" ht="60">
      <c r="B396" s="31" t="s">
        <v>71</v>
      </c>
      <c r="C396" s="2">
        <v>2210</v>
      </c>
      <c r="D396" s="4">
        <v>1500</v>
      </c>
      <c r="E396" s="2"/>
      <c r="F396" s="2" t="s">
        <v>129</v>
      </c>
      <c r="G396" s="47" t="s">
        <v>136</v>
      </c>
    </row>
    <row r="397" spans="2:7" ht="38.25">
      <c r="B397" s="30" t="s">
        <v>72</v>
      </c>
      <c r="C397" s="2">
        <v>2210</v>
      </c>
      <c r="D397" s="4">
        <v>500</v>
      </c>
      <c r="E397" s="2"/>
      <c r="F397" s="2" t="s">
        <v>129</v>
      </c>
      <c r="G397" s="47" t="s">
        <v>136</v>
      </c>
    </row>
    <row r="398" spans="2:7" ht="15.75">
      <c r="B398" s="24" t="s">
        <v>13</v>
      </c>
      <c r="C398" s="3">
        <v>2210</v>
      </c>
      <c r="D398" s="5">
        <f>SUM(D389:D397)</f>
        <v>10000</v>
      </c>
      <c r="E398" s="69" t="s">
        <v>115</v>
      </c>
      <c r="F398" s="70"/>
      <c r="G398" s="71"/>
    </row>
    <row r="399" spans="2:7" ht="38.25">
      <c r="B399" s="26" t="s">
        <v>16</v>
      </c>
      <c r="C399" s="3">
        <v>2250</v>
      </c>
      <c r="D399" s="5">
        <v>1200</v>
      </c>
      <c r="E399" s="2"/>
      <c r="F399" s="2" t="s">
        <v>129</v>
      </c>
      <c r="G399" s="47" t="s">
        <v>136</v>
      </c>
    </row>
    <row r="400" spans="2:7" ht="38.25">
      <c r="B400" s="14" t="s">
        <v>27</v>
      </c>
      <c r="C400" s="2">
        <v>2271</v>
      </c>
      <c r="D400" s="4">
        <v>11500</v>
      </c>
      <c r="E400" s="2" t="s">
        <v>21</v>
      </c>
      <c r="F400" s="2" t="s">
        <v>129</v>
      </c>
      <c r="G400" s="47" t="s">
        <v>136</v>
      </c>
    </row>
    <row r="401" spans="2:7" ht="45">
      <c r="B401" s="15" t="s">
        <v>28</v>
      </c>
      <c r="C401" s="33">
        <v>2272</v>
      </c>
      <c r="D401" s="4">
        <v>30100</v>
      </c>
      <c r="E401" s="2"/>
      <c r="F401" s="2" t="s">
        <v>129</v>
      </c>
      <c r="G401" s="47" t="s">
        <v>136</v>
      </c>
    </row>
    <row r="402" spans="2:7" ht="38.25">
      <c r="B402" s="35" t="s">
        <v>37</v>
      </c>
      <c r="C402" s="8">
        <v>2273</v>
      </c>
      <c r="D402" s="37">
        <v>15000</v>
      </c>
      <c r="E402" s="8" t="s">
        <v>21</v>
      </c>
      <c r="F402" s="2" t="s">
        <v>129</v>
      </c>
      <c r="G402" s="47" t="s">
        <v>136</v>
      </c>
    </row>
    <row r="403" spans="2:7" ht="15.75">
      <c r="B403" s="24" t="s">
        <v>13</v>
      </c>
      <c r="C403" s="3">
        <v>2270</v>
      </c>
      <c r="D403" s="5">
        <f>D400+D401+D402</f>
        <v>56600</v>
      </c>
      <c r="E403" s="84" t="s">
        <v>137</v>
      </c>
      <c r="F403" s="84"/>
      <c r="G403" s="85"/>
    </row>
    <row r="404" spans="3:5" ht="15.75">
      <c r="C404" s="12"/>
      <c r="D404" s="13"/>
      <c r="E404" s="12"/>
    </row>
    <row r="405" spans="1:6" ht="15.75">
      <c r="A405" s="83" t="s">
        <v>141</v>
      </c>
      <c r="B405" s="83"/>
      <c r="C405" s="83"/>
      <c r="D405" s="83"/>
      <c r="E405" s="83"/>
      <c r="F405" s="83"/>
    </row>
    <row r="406" spans="1:6" ht="15.75">
      <c r="A406" s="44"/>
      <c r="B406" s="44"/>
      <c r="C406" s="44"/>
      <c r="D406" s="44"/>
      <c r="E406" s="44"/>
      <c r="F406" s="44"/>
    </row>
    <row r="407" spans="2:6" ht="15.75">
      <c r="B407" s="12" t="s">
        <v>17</v>
      </c>
      <c r="C407" s="12"/>
      <c r="D407" s="13"/>
      <c r="E407" s="12"/>
      <c r="F407" s="13" t="s">
        <v>19</v>
      </c>
    </row>
    <row r="408" spans="2:6" ht="15.75">
      <c r="B408" s="12"/>
      <c r="C408" s="12"/>
      <c r="D408" s="13"/>
      <c r="E408" s="12"/>
      <c r="F408" s="13"/>
    </row>
    <row r="409" spans="2:6" ht="15.75">
      <c r="B409" s="12" t="s">
        <v>18</v>
      </c>
      <c r="F409" s="13" t="s">
        <v>20</v>
      </c>
    </row>
    <row r="413" ht="15.75">
      <c r="G413" s="11" t="s">
        <v>0</v>
      </c>
    </row>
    <row r="414" ht="15.75">
      <c r="G414" s="11" t="s">
        <v>1</v>
      </c>
    </row>
    <row r="415" ht="15.75">
      <c r="G415" s="11" t="s">
        <v>2</v>
      </c>
    </row>
    <row r="416" ht="15.75">
      <c r="G416" s="11" t="s">
        <v>3</v>
      </c>
    </row>
    <row r="417" ht="15.75">
      <c r="G417" s="11" t="s">
        <v>4</v>
      </c>
    </row>
    <row r="418" ht="15.75">
      <c r="G418" s="6"/>
    </row>
    <row r="419" spans="2:7" ht="18.75">
      <c r="B419" s="80" t="s">
        <v>5</v>
      </c>
      <c r="C419" s="80"/>
      <c r="D419" s="80"/>
      <c r="E419" s="80"/>
      <c r="F419" s="80"/>
      <c r="G419" s="80"/>
    </row>
    <row r="420" spans="2:7" ht="18.75">
      <c r="B420" s="80" t="s">
        <v>6</v>
      </c>
      <c r="C420" s="80"/>
      <c r="D420" s="80"/>
      <c r="E420" s="80"/>
      <c r="F420" s="80"/>
      <c r="G420" s="80"/>
    </row>
    <row r="421" spans="1:7" ht="18.75">
      <c r="A421" s="12"/>
      <c r="B421" s="81" t="s">
        <v>142</v>
      </c>
      <c r="C421" s="81"/>
      <c r="D421" s="81"/>
      <c r="E421" s="81"/>
      <c r="F421" s="81"/>
      <c r="G421" s="81"/>
    </row>
    <row r="422" spans="1:7" ht="18.75">
      <c r="A422" s="12"/>
      <c r="B422" s="82" t="s">
        <v>7</v>
      </c>
      <c r="C422" s="82"/>
      <c r="D422" s="82"/>
      <c r="E422" s="82"/>
      <c r="F422" s="82"/>
      <c r="G422" s="82"/>
    </row>
    <row r="423" spans="1:7" ht="18.75">
      <c r="A423" s="12"/>
      <c r="B423" s="67" t="s">
        <v>23</v>
      </c>
      <c r="C423" s="67"/>
      <c r="D423" s="67"/>
      <c r="E423" s="67"/>
      <c r="F423" s="67"/>
      <c r="G423" s="67"/>
    </row>
    <row r="424" spans="1:7" ht="16.5" thickBot="1">
      <c r="A424" s="12"/>
      <c r="B424" s="12"/>
      <c r="C424" s="12"/>
      <c r="D424" s="13"/>
      <c r="E424" s="12"/>
      <c r="F424" s="12"/>
      <c r="G424" s="6"/>
    </row>
    <row r="425" spans="2:7" ht="63">
      <c r="B425" s="18" t="s">
        <v>8</v>
      </c>
      <c r="C425" s="19" t="s">
        <v>15</v>
      </c>
      <c r="D425" s="20" t="s">
        <v>9</v>
      </c>
      <c r="E425" s="19" t="s">
        <v>10</v>
      </c>
      <c r="F425" s="19" t="s">
        <v>11</v>
      </c>
      <c r="G425" s="21" t="s">
        <v>12</v>
      </c>
    </row>
    <row r="426" spans="2:7" ht="15.75">
      <c r="B426" s="22">
        <v>1</v>
      </c>
      <c r="C426" s="7">
        <v>2</v>
      </c>
      <c r="D426" s="10">
        <v>3</v>
      </c>
      <c r="E426" s="7">
        <v>4</v>
      </c>
      <c r="F426" s="7">
        <v>5</v>
      </c>
      <c r="G426" s="23">
        <v>6</v>
      </c>
    </row>
    <row r="427" spans="2:7" ht="31.5">
      <c r="B427" s="53" t="s">
        <v>121</v>
      </c>
      <c r="C427" s="8">
        <v>2210</v>
      </c>
      <c r="D427" s="57">
        <v>4160.75</v>
      </c>
      <c r="E427" s="49"/>
      <c r="F427" s="49" t="s">
        <v>143</v>
      </c>
      <c r="G427" s="58"/>
    </row>
    <row r="428" spans="2:7" ht="60">
      <c r="B428" s="31" t="s">
        <v>67</v>
      </c>
      <c r="C428" s="2">
        <v>2210</v>
      </c>
      <c r="D428" s="4">
        <v>61152</v>
      </c>
      <c r="E428" s="7"/>
      <c r="F428" s="49" t="s">
        <v>143</v>
      </c>
      <c r="G428" s="56"/>
    </row>
    <row r="429" spans="2:7" ht="31.5">
      <c r="B429" s="32" t="s">
        <v>70</v>
      </c>
      <c r="C429" s="2">
        <v>2210</v>
      </c>
      <c r="D429" s="4">
        <v>20000</v>
      </c>
      <c r="E429" s="7"/>
      <c r="F429" s="49" t="s">
        <v>143</v>
      </c>
      <c r="G429" s="56"/>
    </row>
    <row r="430" spans="1:7" ht="96" customHeight="1">
      <c r="A430" s="68"/>
      <c r="B430" s="32" t="s">
        <v>68</v>
      </c>
      <c r="C430" s="8">
        <v>2210</v>
      </c>
      <c r="D430" s="57">
        <v>5000</v>
      </c>
      <c r="E430" s="49"/>
      <c r="F430" s="49" t="s">
        <v>143</v>
      </c>
      <c r="G430" s="58"/>
    </row>
    <row r="431" spans="1:7" ht="31.5">
      <c r="A431" s="68"/>
      <c r="B431" s="31" t="s">
        <v>65</v>
      </c>
      <c r="C431" s="2">
        <v>2210</v>
      </c>
      <c r="D431" s="61">
        <v>5000</v>
      </c>
      <c r="E431" s="62"/>
      <c r="F431" s="49" t="s">
        <v>143</v>
      </c>
      <c r="G431" s="62"/>
    </row>
    <row r="432" spans="1:7" ht="60">
      <c r="A432" s="68"/>
      <c r="B432" s="31" t="s">
        <v>71</v>
      </c>
      <c r="C432" s="2">
        <v>2210</v>
      </c>
      <c r="D432" s="61">
        <v>36000</v>
      </c>
      <c r="E432" s="62"/>
      <c r="F432" s="49" t="s">
        <v>143</v>
      </c>
      <c r="G432" s="59"/>
    </row>
    <row r="433" spans="2:8" ht="15.75">
      <c r="B433" s="24" t="s">
        <v>13</v>
      </c>
      <c r="C433" s="3">
        <v>2210</v>
      </c>
      <c r="D433" s="5">
        <f>SUM(D427:D432)</f>
        <v>131312.75</v>
      </c>
      <c r="E433" s="69" t="s">
        <v>148</v>
      </c>
      <c r="F433" s="70"/>
      <c r="G433" s="71"/>
      <c r="H433" s="1">
        <v>131312.75</v>
      </c>
    </row>
    <row r="434" spans="2:7" ht="15.75">
      <c r="B434" s="77" t="s">
        <v>30</v>
      </c>
      <c r="C434" s="79">
        <v>2220</v>
      </c>
      <c r="D434" s="87">
        <v>1200</v>
      </c>
      <c r="E434" s="79"/>
      <c r="F434" s="79" t="s">
        <v>143</v>
      </c>
      <c r="G434" s="88"/>
    </row>
    <row r="435" spans="2:7" ht="15.75">
      <c r="B435" s="78"/>
      <c r="C435" s="79"/>
      <c r="D435" s="87"/>
      <c r="E435" s="79"/>
      <c r="F435" s="79"/>
      <c r="G435" s="89"/>
    </row>
    <row r="436" spans="2:7" ht="15.75">
      <c r="B436" s="78"/>
      <c r="C436" s="79"/>
      <c r="D436" s="87"/>
      <c r="E436" s="79"/>
      <c r="F436" s="79"/>
      <c r="G436" s="90"/>
    </row>
    <row r="437" spans="2:7" ht="15.75" customHeight="1">
      <c r="B437" s="24" t="s">
        <v>13</v>
      </c>
      <c r="C437" s="3">
        <v>2220</v>
      </c>
      <c r="D437" s="5">
        <f>SUM(D434)</f>
        <v>1200</v>
      </c>
      <c r="E437" s="69" t="s">
        <v>77</v>
      </c>
      <c r="F437" s="70"/>
      <c r="G437" s="71"/>
    </row>
    <row r="438" spans="2:7" ht="35.25" customHeight="1">
      <c r="B438" s="53" t="s">
        <v>14</v>
      </c>
      <c r="C438" s="2">
        <v>2230</v>
      </c>
      <c r="D438" s="4">
        <v>23968.09</v>
      </c>
      <c r="E438" s="54"/>
      <c r="F438" s="2" t="s">
        <v>144</v>
      </c>
      <c r="G438" s="52"/>
    </row>
    <row r="439" spans="2:7" ht="25.5" customHeight="1">
      <c r="B439" s="24" t="s">
        <v>38</v>
      </c>
      <c r="C439" s="2">
        <v>2230</v>
      </c>
      <c r="D439" s="4">
        <v>2000</v>
      </c>
      <c r="E439" s="2"/>
      <c r="F439" s="2" t="s">
        <v>144</v>
      </c>
      <c r="G439" s="47"/>
    </row>
    <row r="440" spans="2:7" ht="15.75">
      <c r="B440" s="24" t="s">
        <v>40</v>
      </c>
      <c r="C440" s="2">
        <v>2230</v>
      </c>
      <c r="D440" s="4">
        <v>1500</v>
      </c>
      <c r="E440" s="2"/>
      <c r="F440" s="2" t="s">
        <v>144</v>
      </c>
      <c r="G440" s="47"/>
    </row>
    <row r="441" spans="2:7" ht="15.75">
      <c r="B441" s="24" t="s">
        <v>41</v>
      </c>
      <c r="C441" s="2">
        <v>2230</v>
      </c>
      <c r="D441" s="4">
        <v>617.15</v>
      </c>
      <c r="E441" s="2"/>
      <c r="F441" s="2" t="s">
        <v>144</v>
      </c>
      <c r="G441" s="47"/>
    </row>
    <row r="442" spans="2:7" ht="15.75">
      <c r="B442" s="24" t="s">
        <v>42</v>
      </c>
      <c r="C442" s="2">
        <v>2230</v>
      </c>
      <c r="D442" s="4">
        <v>1500</v>
      </c>
      <c r="E442" s="2"/>
      <c r="F442" s="2" t="s">
        <v>144</v>
      </c>
      <c r="G442" s="47"/>
    </row>
    <row r="443" spans="2:7" ht="15.75">
      <c r="B443" s="24" t="s">
        <v>43</v>
      </c>
      <c r="C443" s="2">
        <v>2230</v>
      </c>
      <c r="D443" s="4">
        <v>1000</v>
      </c>
      <c r="E443" s="2"/>
      <c r="F443" s="2" t="s">
        <v>144</v>
      </c>
      <c r="G443" s="47"/>
    </row>
    <row r="444" spans="2:7" ht="31.5">
      <c r="B444" s="24" t="s">
        <v>44</v>
      </c>
      <c r="C444" s="2">
        <v>2230</v>
      </c>
      <c r="D444" s="4">
        <v>728.5</v>
      </c>
      <c r="E444" s="2"/>
      <c r="F444" s="2" t="s">
        <v>144</v>
      </c>
      <c r="G444" s="47"/>
    </row>
    <row r="445" spans="2:7" ht="31.5">
      <c r="B445" s="24" t="s">
        <v>45</v>
      </c>
      <c r="C445" s="2">
        <v>2230</v>
      </c>
      <c r="D445" s="4">
        <v>1000</v>
      </c>
      <c r="E445" s="2"/>
      <c r="F445" s="2" t="s">
        <v>144</v>
      </c>
      <c r="G445" s="47"/>
    </row>
    <row r="446" spans="2:7" ht="31.5">
      <c r="B446" s="24" t="s">
        <v>48</v>
      </c>
      <c r="C446" s="2">
        <v>2230</v>
      </c>
      <c r="D446" s="4">
        <v>480</v>
      </c>
      <c r="E446" s="2"/>
      <c r="F446" s="2" t="s">
        <v>144</v>
      </c>
      <c r="G446" s="47"/>
    </row>
    <row r="447" spans="1:7" ht="15.75" customHeight="1">
      <c r="A447" s="44"/>
      <c r="B447" s="24" t="s">
        <v>50</v>
      </c>
      <c r="C447" s="2">
        <v>2230</v>
      </c>
      <c r="D447" s="4">
        <v>5977.19</v>
      </c>
      <c r="E447" s="2"/>
      <c r="F447" s="2" t="s">
        <v>144</v>
      </c>
      <c r="G447" s="47"/>
    </row>
    <row r="448" spans="1:7" ht="47.25">
      <c r="A448" s="44"/>
      <c r="B448" s="24" t="s">
        <v>51</v>
      </c>
      <c r="C448" s="2">
        <v>2230</v>
      </c>
      <c r="D448" s="4">
        <v>1000</v>
      </c>
      <c r="E448" s="2"/>
      <c r="F448" s="2" t="s">
        <v>144</v>
      </c>
      <c r="G448" s="47"/>
    </row>
    <row r="449" spans="1:7" ht="15.75">
      <c r="A449" s="12"/>
      <c r="B449" s="24" t="s">
        <v>52</v>
      </c>
      <c r="C449" s="2">
        <v>2230</v>
      </c>
      <c r="D449" s="4">
        <v>300</v>
      </c>
      <c r="E449" s="2"/>
      <c r="F449" s="2" t="s">
        <v>144</v>
      </c>
      <c r="G449" s="47"/>
    </row>
    <row r="450" spans="1:7" ht="15.75">
      <c r="A450" s="12"/>
      <c r="B450" s="24" t="s">
        <v>53</v>
      </c>
      <c r="C450" s="2">
        <v>2230</v>
      </c>
      <c r="D450" s="4">
        <v>1000</v>
      </c>
      <c r="E450" s="2"/>
      <c r="F450" s="2" t="s">
        <v>144</v>
      </c>
      <c r="G450" s="47"/>
    </row>
    <row r="451" spans="2:7" ht="15.75">
      <c r="B451" s="24" t="s">
        <v>55</v>
      </c>
      <c r="C451" s="2">
        <v>2230</v>
      </c>
      <c r="D451" s="4">
        <v>500</v>
      </c>
      <c r="E451" s="2"/>
      <c r="F451" s="2" t="s">
        <v>144</v>
      </c>
      <c r="G451" s="47"/>
    </row>
    <row r="452" spans="2:7" ht="15.75">
      <c r="B452" s="24" t="s">
        <v>56</v>
      </c>
      <c r="C452" s="2">
        <v>2230</v>
      </c>
      <c r="D452" s="4">
        <v>1000</v>
      </c>
      <c r="E452" s="2"/>
      <c r="F452" s="2" t="s">
        <v>144</v>
      </c>
      <c r="G452" s="47"/>
    </row>
    <row r="453" spans="2:7" ht="15.75">
      <c r="B453" s="24" t="s">
        <v>57</v>
      </c>
      <c r="C453" s="2">
        <v>2230</v>
      </c>
      <c r="D453" s="4">
        <v>500</v>
      </c>
      <c r="E453" s="2"/>
      <c r="F453" s="2" t="s">
        <v>144</v>
      </c>
      <c r="G453" s="47"/>
    </row>
    <row r="454" spans="2:7" ht="15.75">
      <c r="B454" s="26" t="s">
        <v>74</v>
      </c>
      <c r="C454" s="2">
        <v>2230</v>
      </c>
      <c r="D454" s="4">
        <v>526.06</v>
      </c>
      <c r="E454" s="2"/>
      <c r="F454" s="2" t="s">
        <v>144</v>
      </c>
      <c r="G454" s="47"/>
    </row>
    <row r="455" spans="2:7" ht="15.75">
      <c r="B455" s="24" t="s">
        <v>59</v>
      </c>
      <c r="C455" s="2">
        <v>2230</v>
      </c>
      <c r="D455" s="4">
        <v>200</v>
      </c>
      <c r="E455" s="2"/>
      <c r="F455" s="2" t="s">
        <v>144</v>
      </c>
      <c r="G455" s="47"/>
    </row>
    <row r="456" spans="2:7" ht="15.75">
      <c r="B456" s="24" t="s">
        <v>61</v>
      </c>
      <c r="C456" s="2">
        <v>2230</v>
      </c>
      <c r="D456" s="4">
        <v>500</v>
      </c>
      <c r="E456" s="2"/>
      <c r="F456" s="2" t="s">
        <v>144</v>
      </c>
      <c r="G456" s="47"/>
    </row>
    <row r="457" spans="2:9" ht="31.5">
      <c r="B457" s="24" t="s">
        <v>62</v>
      </c>
      <c r="C457" s="2">
        <v>2230</v>
      </c>
      <c r="D457" s="4">
        <v>1500</v>
      </c>
      <c r="E457" s="2"/>
      <c r="F457" s="2" t="s">
        <v>144</v>
      </c>
      <c r="G457" s="47"/>
      <c r="I457" s="55">
        <v>45796.99</v>
      </c>
    </row>
    <row r="458" spans="2:7" ht="15.75">
      <c r="B458" s="24" t="s">
        <v>13</v>
      </c>
      <c r="C458" s="3">
        <v>2230</v>
      </c>
      <c r="D458" s="5">
        <f>SUM(D438:D457)</f>
        <v>45796.990000000005</v>
      </c>
      <c r="E458" s="69" t="s">
        <v>149</v>
      </c>
      <c r="F458" s="70"/>
      <c r="G458" s="71"/>
    </row>
    <row r="459" spans="2:7" ht="63">
      <c r="B459" s="24" t="s">
        <v>25</v>
      </c>
      <c r="C459" s="2">
        <v>2240</v>
      </c>
      <c r="D459" s="4">
        <v>5875</v>
      </c>
      <c r="E459" s="2"/>
      <c r="F459" s="2" t="s">
        <v>144</v>
      </c>
      <c r="G459" s="34"/>
    </row>
    <row r="460" spans="2:7" ht="47.25">
      <c r="B460" s="24" t="s">
        <v>26</v>
      </c>
      <c r="C460" s="2">
        <v>2240</v>
      </c>
      <c r="D460" s="4">
        <v>1757.15</v>
      </c>
      <c r="E460" s="2"/>
      <c r="F460" s="2" t="s">
        <v>144</v>
      </c>
      <c r="G460" s="34"/>
    </row>
    <row r="461" spans="2:7" ht="31.5">
      <c r="B461" s="24" t="s">
        <v>29</v>
      </c>
      <c r="C461" s="2">
        <v>2240</v>
      </c>
      <c r="D461" s="4">
        <v>2500</v>
      </c>
      <c r="E461" s="2"/>
      <c r="F461" s="2" t="s">
        <v>144</v>
      </c>
      <c r="G461" s="34"/>
    </row>
    <row r="462" spans="2:7" ht="31.5">
      <c r="B462" s="24" t="s">
        <v>32</v>
      </c>
      <c r="C462" s="2">
        <v>2240</v>
      </c>
      <c r="D462" s="4">
        <v>727.75</v>
      </c>
      <c r="E462" s="2"/>
      <c r="F462" s="2" t="s">
        <v>144</v>
      </c>
      <c r="G462" s="34"/>
    </row>
    <row r="463" spans="2:7" ht="47.25">
      <c r="B463" s="24" t="s">
        <v>145</v>
      </c>
      <c r="C463" s="2">
        <v>2240</v>
      </c>
      <c r="D463" s="4">
        <v>450</v>
      </c>
      <c r="E463" s="2"/>
      <c r="F463" s="2" t="s">
        <v>144</v>
      </c>
      <c r="G463" s="34"/>
    </row>
    <row r="464" spans="2:7" ht="47.25">
      <c r="B464" s="24" t="s">
        <v>34</v>
      </c>
      <c r="C464" s="2">
        <v>2240</v>
      </c>
      <c r="D464" s="4">
        <v>1145.8</v>
      </c>
      <c r="E464" s="2"/>
      <c r="F464" s="2" t="s">
        <v>144</v>
      </c>
      <c r="G464" s="34"/>
    </row>
    <row r="465" spans="2:9" ht="15.75">
      <c r="B465" s="24" t="s">
        <v>13</v>
      </c>
      <c r="C465" s="3">
        <v>2240</v>
      </c>
      <c r="D465" s="5">
        <f>SUM(D459:D464)</f>
        <v>12455.699999999999</v>
      </c>
      <c r="E465" s="69" t="s">
        <v>146</v>
      </c>
      <c r="F465" s="70"/>
      <c r="G465" s="71"/>
      <c r="I465" s="1">
        <v>12455.7</v>
      </c>
    </row>
    <row r="466" spans="2:7" ht="31.5">
      <c r="B466" s="15" t="s">
        <v>27</v>
      </c>
      <c r="C466" s="2">
        <v>2271</v>
      </c>
      <c r="D466" s="4">
        <v>21238.98</v>
      </c>
      <c r="E466" s="2" t="s">
        <v>21</v>
      </c>
      <c r="F466" s="2" t="s">
        <v>144</v>
      </c>
      <c r="G466" s="34"/>
    </row>
    <row r="467" spans="2:7" ht="45">
      <c r="B467" s="15" t="s">
        <v>28</v>
      </c>
      <c r="C467" s="2">
        <v>2272</v>
      </c>
      <c r="D467" s="4">
        <v>26832.89</v>
      </c>
      <c r="E467" s="2"/>
      <c r="F467" s="2" t="s">
        <v>144</v>
      </c>
      <c r="G467" s="34"/>
    </row>
    <row r="468" spans="2:7" ht="31.5">
      <c r="B468" s="15" t="s">
        <v>37</v>
      </c>
      <c r="C468" s="2">
        <v>2273</v>
      </c>
      <c r="D468" s="4">
        <v>25113.62</v>
      </c>
      <c r="E468" s="2" t="s">
        <v>21</v>
      </c>
      <c r="F468" s="2" t="s">
        <v>144</v>
      </c>
      <c r="G468" s="34"/>
    </row>
    <row r="469" spans="2:7" ht="16.5" thickBot="1">
      <c r="B469" s="27" t="s">
        <v>13</v>
      </c>
      <c r="C469" s="28">
        <v>2270</v>
      </c>
      <c r="D469" s="29">
        <f>D466+D467+D468</f>
        <v>73185.48999999999</v>
      </c>
      <c r="E469" s="74" t="s">
        <v>147</v>
      </c>
      <c r="F469" s="75"/>
      <c r="G469" s="76"/>
    </row>
    <row r="470" spans="3:5" ht="15.75">
      <c r="C470" s="12"/>
      <c r="D470" s="13"/>
      <c r="E470" s="12"/>
    </row>
    <row r="471" spans="2:6" ht="15.75">
      <c r="B471" s="44"/>
      <c r="C471" s="44"/>
      <c r="D471" s="44"/>
      <c r="E471" s="44"/>
      <c r="F471" s="44"/>
    </row>
    <row r="472" spans="2:6" ht="15.75">
      <c r="B472" s="44"/>
      <c r="C472" s="44"/>
      <c r="D472" s="44"/>
      <c r="E472" s="44"/>
      <c r="F472" s="44"/>
    </row>
    <row r="473" spans="2:6" ht="15.75">
      <c r="B473" s="12" t="s">
        <v>17</v>
      </c>
      <c r="C473" s="12"/>
      <c r="D473" s="13"/>
      <c r="E473" s="12"/>
      <c r="F473" s="13" t="s">
        <v>19</v>
      </c>
    </row>
    <row r="474" spans="2:6" ht="15.75">
      <c r="B474" s="12"/>
      <c r="C474" s="12"/>
      <c r="D474" s="13"/>
      <c r="E474" s="12"/>
      <c r="F474" s="13"/>
    </row>
    <row r="475" spans="2:6" ht="15.75">
      <c r="B475" s="12" t="s">
        <v>18</v>
      </c>
      <c r="F475" s="13" t="s">
        <v>20</v>
      </c>
    </row>
    <row r="478" spans="1:7" ht="15.75">
      <c r="A478" s="17"/>
      <c r="B478" s="86"/>
      <c r="G478" s="11" t="s">
        <v>0</v>
      </c>
    </row>
    <row r="479" spans="1:7" ht="15.75">
      <c r="A479" s="17"/>
      <c r="B479" s="86"/>
      <c r="G479" s="11" t="s">
        <v>1</v>
      </c>
    </row>
    <row r="480" ht="15.75">
      <c r="G480" s="11" t="s">
        <v>2</v>
      </c>
    </row>
    <row r="481" ht="15.75">
      <c r="G481" s="11" t="s">
        <v>3</v>
      </c>
    </row>
    <row r="482" ht="15.75">
      <c r="G482" s="11" t="s">
        <v>4</v>
      </c>
    </row>
    <row r="483" ht="15.75">
      <c r="G483" s="6"/>
    </row>
    <row r="484" spans="2:7" ht="18.75">
      <c r="B484" s="80" t="s">
        <v>5</v>
      </c>
      <c r="C484" s="80"/>
      <c r="D484" s="80"/>
      <c r="E484" s="80"/>
      <c r="F484" s="80"/>
      <c r="G484" s="80"/>
    </row>
    <row r="485" spans="2:7" ht="18.75">
      <c r="B485" s="80" t="s">
        <v>6</v>
      </c>
      <c r="C485" s="80"/>
      <c r="D485" s="80"/>
      <c r="E485" s="80"/>
      <c r="F485" s="80"/>
      <c r="G485" s="80"/>
    </row>
    <row r="486" spans="2:7" ht="18.75">
      <c r="B486" s="81" t="s">
        <v>150</v>
      </c>
      <c r="C486" s="81"/>
      <c r="D486" s="81"/>
      <c r="E486" s="81"/>
      <c r="F486" s="81"/>
      <c r="G486" s="81"/>
    </row>
    <row r="487" spans="2:7" ht="18.75">
      <c r="B487" s="82" t="s">
        <v>7</v>
      </c>
      <c r="C487" s="82"/>
      <c r="D487" s="82"/>
      <c r="E487" s="82"/>
      <c r="F487" s="82"/>
      <c r="G487" s="82"/>
    </row>
    <row r="488" spans="2:7" ht="18.75">
      <c r="B488" s="67" t="s">
        <v>36</v>
      </c>
      <c r="C488" s="67"/>
      <c r="D488" s="67"/>
      <c r="E488" s="67"/>
      <c r="F488" s="67"/>
      <c r="G488" s="67"/>
    </row>
    <row r="489" ht="19.5" thickBot="1">
      <c r="B489" s="16"/>
    </row>
    <row r="490" spans="2:7" ht="63">
      <c r="B490" s="18" t="s">
        <v>8</v>
      </c>
      <c r="C490" s="19" t="s">
        <v>15</v>
      </c>
      <c r="D490" s="20" t="s">
        <v>9</v>
      </c>
      <c r="E490" s="19" t="s">
        <v>10</v>
      </c>
      <c r="F490" s="19" t="s">
        <v>11</v>
      </c>
      <c r="G490" s="21" t="s">
        <v>12</v>
      </c>
    </row>
    <row r="491" spans="2:7" ht="15.75">
      <c r="B491" s="22">
        <v>1</v>
      </c>
      <c r="C491" s="7">
        <v>2</v>
      </c>
      <c r="D491" s="10">
        <v>3</v>
      </c>
      <c r="E491" s="7">
        <v>4</v>
      </c>
      <c r="F491" s="7">
        <v>5</v>
      </c>
      <c r="G491" s="23">
        <v>6</v>
      </c>
    </row>
    <row r="492" spans="2:7" ht="120">
      <c r="B492" s="30" t="s">
        <v>73</v>
      </c>
      <c r="C492" s="2">
        <v>2210</v>
      </c>
      <c r="D492" s="4">
        <v>10500</v>
      </c>
      <c r="E492" s="2"/>
      <c r="F492" s="2" t="s">
        <v>151</v>
      </c>
      <c r="G492" s="25"/>
    </row>
    <row r="493" spans="2:7" ht="45">
      <c r="B493" s="30" t="s">
        <v>63</v>
      </c>
      <c r="C493" s="2">
        <v>2210</v>
      </c>
      <c r="D493" s="4">
        <v>5000</v>
      </c>
      <c r="E493" s="2"/>
      <c r="F493" s="2" t="s">
        <v>151</v>
      </c>
      <c r="G493" s="25"/>
    </row>
    <row r="494" spans="2:7" ht="15.75">
      <c r="B494" s="30" t="s">
        <v>64</v>
      </c>
      <c r="C494" s="2">
        <v>2210</v>
      </c>
      <c r="D494" s="4">
        <v>10000</v>
      </c>
      <c r="E494" s="2"/>
      <c r="F494" s="2" t="s">
        <v>151</v>
      </c>
      <c r="G494" s="25"/>
    </row>
    <row r="495" spans="2:7" ht="30">
      <c r="B495" s="31" t="s">
        <v>65</v>
      </c>
      <c r="C495" s="2">
        <v>2210</v>
      </c>
      <c r="D495" s="4">
        <v>5000</v>
      </c>
      <c r="E495" s="2"/>
      <c r="F495" s="2" t="s">
        <v>151</v>
      </c>
      <c r="G495" s="25"/>
    </row>
    <row r="496" spans="2:7" ht="15.75">
      <c r="B496" s="32" t="s">
        <v>66</v>
      </c>
      <c r="C496" s="2">
        <v>2210</v>
      </c>
      <c r="D496" s="4">
        <v>1000</v>
      </c>
      <c r="E496" s="2"/>
      <c r="F496" s="2" t="s">
        <v>151</v>
      </c>
      <c r="G496" s="25"/>
    </row>
    <row r="497" spans="2:7" ht="60">
      <c r="B497" s="31" t="s">
        <v>67</v>
      </c>
      <c r="C497" s="2">
        <v>2210</v>
      </c>
      <c r="D497" s="4">
        <f>16000-158.67</f>
        <v>15841.33</v>
      </c>
      <c r="E497" s="2"/>
      <c r="F497" s="2" t="s">
        <v>151</v>
      </c>
      <c r="G497" s="25"/>
    </row>
    <row r="498" spans="2:7" ht="90">
      <c r="B498" s="32" t="s">
        <v>68</v>
      </c>
      <c r="C498" s="2">
        <v>2210</v>
      </c>
      <c r="D498" s="4">
        <v>5000</v>
      </c>
      <c r="E498" s="2"/>
      <c r="F498" s="2" t="s">
        <v>151</v>
      </c>
      <c r="G498" s="25"/>
    </row>
    <row r="499" spans="2:7" ht="30">
      <c r="B499" s="32" t="s">
        <v>70</v>
      </c>
      <c r="C499" s="2">
        <v>2210</v>
      </c>
      <c r="D499" s="4">
        <v>3000</v>
      </c>
      <c r="E499" s="2"/>
      <c r="F499" s="2" t="s">
        <v>151</v>
      </c>
      <c r="G499" s="25"/>
    </row>
    <row r="500" spans="2:7" ht="60">
      <c r="B500" s="31" t="s">
        <v>71</v>
      </c>
      <c r="C500" s="2">
        <v>2210</v>
      </c>
      <c r="D500" s="4">
        <v>10000</v>
      </c>
      <c r="E500" s="2"/>
      <c r="F500" s="2" t="s">
        <v>151</v>
      </c>
      <c r="G500" s="25"/>
    </row>
    <row r="501" spans="2:7" ht="30">
      <c r="B501" s="30" t="s">
        <v>72</v>
      </c>
      <c r="C501" s="2">
        <v>2210</v>
      </c>
      <c r="D501" s="4">
        <v>5000</v>
      </c>
      <c r="E501" s="2"/>
      <c r="F501" s="2" t="s">
        <v>151</v>
      </c>
      <c r="G501" s="25"/>
    </row>
    <row r="502" spans="2:8" ht="15.75">
      <c r="B502" s="24" t="s">
        <v>13</v>
      </c>
      <c r="C502" s="3">
        <v>2210</v>
      </c>
      <c r="D502" s="5">
        <f>SUM(D492:D501)</f>
        <v>70341.33</v>
      </c>
      <c r="E502" s="69" t="s">
        <v>153</v>
      </c>
      <c r="F502" s="70"/>
      <c r="G502" s="71"/>
      <c r="H502" s="1">
        <v>70341.33</v>
      </c>
    </row>
    <row r="503" spans="2:7" ht="15.75">
      <c r="B503" s="24" t="s">
        <v>38</v>
      </c>
      <c r="C503" s="2">
        <v>2230</v>
      </c>
      <c r="D503" s="4">
        <v>-150</v>
      </c>
      <c r="E503" s="3"/>
      <c r="F503" s="2" t="s">
        <v>151</v>
      </c>
      <c r="G503" s="38"/>
    </row>
    <row r="504" spans="2:8" ht="15.75">
      <c r="B504" s="24" t="s">
        <v>13</v>
      </c>
      <c r="C504" s="3">
        <v>2230</v>
      </c>
      <c r="D504" s="5">
        <f>SUM(D503:D503)</f>
        <v>-150</v>
      </c>
      <c r="E504" s="69" t="s">
        <v>154</v>
      </c>
      <c r="F504" s="72"/>
      <c r="G504" s="73"/>
      <c r="H504" s="1">
        <v>-150</v>
      </c>
    </row>
    <row r="505" spans="2:7" ht="63">
      <c r="B505" s="24" t="s">
        <v>25</v>
      </c>
      <c r="C505" s="2">
        <v>2240</v>
      </c>
      <c r="D505" s="4">
        <v>5083.2</v>
      </c>
      <c r="E505" s="2"/>
      <c r="F505" s="2" t="s">
        <v>151</v>
      </c>
      <c r="G505" s="34"/>
    </row>
    <row r="506" spans="2:7" ht="47.25">
      <c r="B506" s="24" t="s">
        <v>26</v>
      </c>
      <c r="C506" s="2">
        <v>2240</v>
      </c>
      <c r="D506" s="4">
        <v>2880</v>
      </c>
      <c r="E506" s="2"/>
      <c r="F506" s="2" t="s">
        <v>151</v>
      </c>
      <c r="G506" s="34"/>
    </row>
    <row r="507" spans="2:7" ht="47.25">
      <c r="B507" s="24" t="s">
        <v>96</v>
      </c>
      <c r="C507" s="2">
        <v>2240</v>
      </c>
      <c r="D507" s="4">
        <v>2160</v>
      </c>
      <c r="E507" s="2"/>
      <c r="F507" s="2" t="s">
        <v>151</v>
      </c>
      <c r="G507" s="34"/>
    </row>
    <row r="508" spans="2:7" ht="75">
      <c r="B508" s="32" t="s">
        <v>97</v>
      </c>
      <c r="C508" s="2">
        <v>2240</v>
      </c>
      <c r="D508" s="4">
        <v>5000</v>
      </c>
      <c r="E508" s="2"/>
      <c r="F508" s="2" t="s">
        <v>151</v>
      </c>
      <c r="G508" s="34"/>
    </row>
    <row r="509" spans="2:7" ht="45">
      <c r="B509" s="32" t="s">
        <v>80</v>
      </c>
      <c r="C509" s="2">
        <v>2240</v>
      </c>
      <c r="D509" s="4">
        <v>2000</v>
      </c>
      <c r="E509" s="2"/>
      <c r="F509" s="2" t="s">
        <v>151</v>
      </c>
      <c r="G509" s="34"/>
    </row>
    <row r="510" spans="2:7" ht="31.5">
      <c r="B510" s="26" t="s">
        <v>82</v>
      </c>
      <c r="C510" s="2">
        <v>2240</v>
      </c>
      <c r="D510" s="4">
        <v>2000</v>
      </c>
      <c r="E510" s="2"/>
      <c r="F510" s="2" t="s">
        <v>151</v>
      </c>
      <c r="G510" s="34"/>
    </row>
    <row r="511" spans="2:7" ht="31.5">
      <c r="B511" s="24" t="s">
        <v>83</v>
      </c>
      <c r="C511" s="2">
        <v>2240</v>
      </c>
      <c r="D511" s="4">
        <v>4000</v>
      </c>
      <c r="E511" s="2"/>
      <c r="F511" s="2" t="s">
        <v>151</v>
      </c>
      <c r="G511" s="34"/>
    </row>
    <row r="512" spans="2:7" ht="28.5" customHeight="1">
      <c r="B512" s="24" t="s">
        <v>84</v>
      </c>
      <c r="C512" s="2">
        <v>2240</v>
      </c>
      <c r="D512" s="4">
        <v>500</v>
      </c>
      <c r="E512" s="2"/>
      <c r="F512" s="2" t="s">
        <v>151</v>
      </c>
      <c r="G512" s="34"/>
    </row>
    <row r="513" spans="2:7" ht="47.25">
      <c r="B513" s="24" t="s">
        <v>85</v>
      </c>
      <c r="C513" s="2">
        <v>2240</v>
      </c>
      <c r="D513" s="4">
        <v>5000</v>
      </c>
      <c r="E513" s="2"/>
      <c r="F513" s="2" t="s">
        <v>151</v>
      </c>
      <c r="G513" s="34"/>
    </row>
    <row r="514" spans="2:7" ht="30">
      <c r="B514" s="32" t="s">
        <v>79</v>
      </c>
      <c r="C514" s="2">
        <v>2240</v>
      </c>
      <c r="D514" s="4">
        <v>700</v>
      </c>
      <c r="E514" s="2"/>
      <c r="F514" s="2" t="s">
        <v>151</v>
      </c>
      <c r="G514" s="34"/>
    </row>
    <row r="515" spans="2:8" ht="15.75">
      <c r="B515" s="24" t="s">
        <v>13</v>
      </c>
      <c r="C515" s="3">
        <v>2240</v>
      </c>
      <c r="D515" s="5">
        <f>SUM(D505:D514)</f>
        <v>29323.2</v>
      </c>
      <c r="E515" s="69" t="s">
        <v>155</v>
      </c>
      <c r="F515" s="70"/>
      <c r="G515" s="71"/>
      <c r="H515" s="1">
        <v>29323.2</v>
      </c>
    </row>
    <row r="516" spans="2:7" ht="15.75">
      <c r="B516" s="26" t="s">
        <v>16</v>
      </c>
      <c r="C516" s="3">
        <v>2250</v>
      </c>
      <c r="D516" s="5">
        <v>4000</v>
      </c>
      <c r="E516" s="2"/>
      <c r="F516" s="2" t="s">
        <v>151</v>
      </c>
      <c r="G516" s="25"/>
    </row>
    <row r="517" spans="2:8" ht="15.75" customHeight="1">
      <c r="B517" s="24" t="s">
        <v>13</v>
      </c>
      <c r="C517" s="3">
        <v>2250</v>
      </c>
      <c r="D517" s="5">
        <v>4000</v>
      </c>
      <c r="E517" s="69" t="s">
        <v>160</v>
      </c>
      <c r="F517" s="70"/>
      <c r="G517" s="71"/>
      <c r="H517" s="1">
        <v>4000</v>
      </c>
    </row>
    <row r="518" spans="2:7" ht="31.5">
      <c r="B518" s="14" t="s">
        <v>27</v>
      </c>
      <c r="C518" s="2">
        <v>2271</v>
      </c>
      <c r="D518" s="4">
        <v>58718</v>
      </c>
      <c r="E518" s="2" t="s">
        <v>21</v>
      </c>
      <c r="F518" s="2" t="s">
        <v>151</v>
      </c>
      <c r="G518" s="25"/>
    </row>
    <row r="519" spans="2:7" ht="45">
      <c r="B519" s="15" t="s">
        <v>28</v>
      </c>
      <c r="C519" s="33">
        <v>2272</v>
      </c>
      <c r="D519" s="4">
        <v>103559.49</v>
      </c>
      <c r="E519" s="2"/>
      <c r="F519" s="2" t="s">
        <v>151</v>
      </c>
      <c r="G519" s="34"/>
    </row>
    <row r="520" spans="2:7" ht="31.5">
      <c r="B520" s="35" t="s">
        <v>37</v>
      </c>
      <c r="C520" s="8">
        <v>2273</v>
      </c>
      <c r="D520" s="37">
        <v>111497.88</v>
      </c>
      <c r="E520" s="8" t="s">
        <v>21</v>
      </c>
      <c r="F520" s="2" t="s">
        <v>151</v>
      </c>
      <c r="G520" s="34"/>
    </row>
    <row r="521" spans="2:7" ht="15.75">
      <c r="B521" s="24" t="s">
        <v>13</v>
      </c>
      <c r="C521" s="3">
        <v>2270</v>
      </c>
      <c r="D521" s="5">
        <f>D518+D519+D520</f>
        <v>273775.37</v>
      </c>
      <c r="E521" s="84" t="s">
        <v>156</v>
      </c>
      <c r="F521" s="84"/>
      <c r="G521" s="85"/>
    </row>
    <row r="522" spans="2:7" ht="31.5">
      <c r="B522" s="24" t="s">
        <v>88</v>
      </c>
      <c r="C522" s="2">
        <v>2282</v>
      </c>
      <c r="D522" s="4">
        <v>6710</v>
      </c>
      <c r="E522" s="3"/>
      <c r="F522" s="2" t="s">
        <v>151</v>
      </c>
      <c r="G522" s="39"/>
    </row>
    <row r="523" spans="2:7" ht="15.75">
      <c r="B523" s="40" t="s">
        <v>13</v>
      </c>
      <c r="C523" s="41">
        <v>2282</v>
      </c>
      <c r="D523" s="36">
        <v>6710</v>
      </c>
      <c r="E523" s="69" t="s">
        <v>157</v>
      </c>
      <c r="F523" s="70"/>
      <c r="G523" s="71"/>
    </row>
    <row r="524" spans="2:7" ht="15.75">
      <c r="B524" s="65" t="s">
        <v>90</v>
      </c>
      <c r="C524" s="2">
        <v>2800</v>
      </c>
      <c r="D524" s="4">
        <v>500</v>
      </c>
      <c r="E524" s="2"/>
      <c r="F524" s="2" t="s">
        <v>151</v>
      </c>
      <c r="G524" s="2"/>
    </row>
    <row r="525" spans="2:7" ht="15.75">
      <c r="B525" s="66" t="s">
        <v>13</v>
      </c>
      <c r="C525" s="3">
        <v>2800</v>
      </c>
      <c r="D525" s="5">
        <f>SUM(D524)</f>
        <v>500</v>
      </c>
      <c r="E525" s="84" t="s">
        <v>158</v>
      </c>
      <c r="F525" s="84"/>
      <c r="G525" s="84"/>
    </row>
    <row r="526" spans="2:7" ht="15.75">
      <c r="B526" s="24" t="s">
        <v>152</v>
      </c>
      <c r="C526" s="60">
        <v>3110</v>
      </c>
      <c r="D526" s="63">
        <v>19507</v>
      </c>
      <c r="E526" s="64"/>
      <c r="F526" s="64" t="s">
        <v>151</v>
      </c>
      <c r="G526" s="51"/>
    </row>
    <row r="527" spans="2:7" ht="16.5" thickBot="1">
      <c r="B527" s="27" t="s">
        <v>13</v>
      </c>
      <c r="C527" s="28">
        <v>3110</v>
      </c>
      <c r="D527" s="29">
        <v>19507</v>
      </c>
      <c r="E527" s="74" t="s">
        <v>159</v>
      </c>
      <c r="F527" s="75"/>
      <c r="G527" s="76"/>
    </row>
    <row r="528" spans="3:5" ht="15.75">
      <c r="C528" s="12"/>
      <c r="D528" s="13"/>
      <c r="E528" s="12"/>
    </row>
    <row r="529" spans="2:6" ht="15.75">
      <c r="B529" s="12" t="s">
        <v>17</v>
      </c>
      <c r="C529" s="12"/>
      <c r="D529" s="13"/>
      <c r="E529" s="12"/>
      <c r="F529" s="13" t="s">
        <v>19</v>
      </c>
    </row>
    <row r="530" spans="2:6" ht="15.75">
      <c r="B530" s="12"/>
      <c r="C530" s="12"/>
      <c r="D530" s="13"/>
      <c r="E530" s="12"/>
      <c r="F530" s="13"/>
    </row>
    <row r="531" spans="2:6" ht="15.75">
      <c r="B531" s="12" t="s">
        <v>18</v>
      </c>
      <c r="F531" s="13" t="s">
        <v>20</v>
      </c>
    </row>
    <row r="534" spans="1:7" ht="15.75">
      <c r="A534" s="17"/>
      <c r="B534" s="86"/>
      <c r="G534" s="11" t="s">
        <v>0</v>
      </c>
    </row>
    <row r="535" spans="1:7" ht="15.75">
      <c r="A535" s="17"/>
      <c r="B535" s="86"/>
      <c r="G535" s="11" t="s">
        <v>1</v>
      </c>
    </row>
    <row r="536" ht="15.75">
      <c r="G536" s="11" t="s">
        <v>2</v>
      </c>
    </row>
    <row r="537" ht="15.75">
      <c r="G537" s="11" t="s">
        <v>3</v>
      </c>
    </row>
    <row r="538" ht="15.75">
      <c r="G538" s="11" t="s">
        <v>4</v>
      </c>
    </row>
    <row r="539" ht="15.75">
      <c r="G539" s="6"/>
    </row>
    <row r="540" spans="2:7" ht="18.75">
      <c r="B540" s="80" t="s">
        <v>5</v>
      </c>
      <c r="C540" s="80"/>
      <c r="D540" s="80"/>
      <c r="E540" s="80"/>
      <c r="F540" s="80"/>
      <c r="G540" s="80"/>
    </row>
    <row r="541" spans="2:7" ht="18.75">
      <c r="B541" s="80" t="s">
        <v>6</v>
      </c>
      <c r="C541" s="80"/>
      <c r="D541" s="80"/>
      <c r="E541" s="80"/>
      <c r="F541" s="80"/>
      <c r="G541" s="80"/>
    </row>
    <row r="542" spans="2:7" ht="18.75">
      <c r="B542" s="81" t="s">
        <v>150</v>
      </c>
      <c r="C542" s="81"/>
      <c r="D542" s="81"/>
      <c r="E542" s="81"/>
      <c r="F542" s="81"/>
      <c r="G542" s="81"/>
    </row>
    <row r="543" spans="2:7" ht="18.75">
      <c r="B543" s="82" t="s">
        <v>7</v>
      </c>
      <c r="C543" s="82"/>
      <c r="D543" s="82"/>
      <c r="E543" s="82"/>
      <c r="F543" s="82"/>
      <c r="G543" s="82"/>
    </row>
    <row r="544" spans="2:7" ht="18.75">
      <c r="B544" s="67" t="s">
        <v>117</v>
      </c>
      <c r="C544" s="67"/>
      <c r="D544" s="67"/>
      <c r="E544" s="67"/>
      <c r="F544" s="67"/>
      <c r="G544" s="67"/>
    </row>
    <row r="545" ht="19.5" thickBot="1">
      <c r="B545" s="16"/>
    </row>
    <row r="546" spans="2:7" ht="63">
      <c r="B546" s="18" t="s">
        <v>8</v>
      </c>
      <c r="C546" s="19" t="s">
        <v>15</v>
      </c>
      <c r="D546" s="20" t="s">
        <v>9</v>
      </c>
      <c r="E546" s="19" t="s">
        <v>10</v>
      </c>
      <c r="F546" s="19" t="s">
        <v>11</v>
      </c>
      <c r="G546" s="21" t="s">
        <v>12</v>
      </c>
    </row>
    <row r="547" spans="2:7" ht="15.75">
      <c r="B547" s="22">
        <v>1</v>
      </c>
      <c r="C547" s="7">
        <v>2</v>
      </c>
      <c r="D547" s="10">
        <v>3</v>
      </c>
      <c r="E547" s="7">
        <v>4</v>
      </c>
      <c r="F547" s="7">
        <v>5</v>
      </c>
      <c r="G547" s="23">
        <v>6</v>
      </c>
    </row>
    <row r="548" spans="2:7" ht="90">
      <c r="B548" s="32" t="s">
        <v>68</v>
      </c>
      <c r="C548" s="2">
        <v>2210</v>
      </c>
      <c r="D548" s="4">
        <v>3000</v>
      </c>
      <c r="E548" s="2"/>
      <c r="F548" s="64" t="s">
        <v>164</v>
      </c>
      <c r="G548" s="25"/>
    </row>
    <row r="549" spans="2:7" ht="30">
      <c r="B549" s="31" t="s">
        <v>65</v>
      </c>
      <c r="C549" s="2">
        <v>2210</v>
      </c>
      <c r="D549" s="4">
        <f>2000-279.27</f>
        <v>1720.73</v>
      </c>
      <c r="E549" s="2"/>
      <c r="F549" s="64" t="s">
        <v>164</v>
      </c>
      <c r="G549" s="25"/>
    </row>
    <row r="550" spans="2:7" ht="30" customHeight="1">
      <c r="B550" s="32" t="s">
        <v>66</v>
      </c>
      <c r="C550" s="2">
        <v>2210</v>
      </c>
      <c r="D550" s="4">
        <v>1000</v>
      </c>
      <c r="E550" s="2"/>
      <c r="F550" s="64" t="s">
        <v>164</v>
      </c>
      <c r="G550" s="25"/>
    </row>
    <row r="551" spans="2:7" ht="24.75" customHeight="1">
      <c r="B551" s="32" t="s">
        <v>166</v>
      </c>
      <c r="C551" s="2">
        <v>2210</v>
      </c>
      <c r="D551" s="4">
        <v>1000</v>
      </c>
      <c r="E551" s="2"/>
      <c r="F551" s="64" t="s">
        <v>164</v>
      </c>
      <c r="G551" s="25"/>
    </row>
    <row r="552" spans="2:7" ht="15.75">
      <c r="B552" s="32" t="s">
        <v>167</v>
      </c>
      <c r="C552" s="2">
        <v>2210</v>
      </c>
      <c r="D552" s="4">
        <v>2000</v>
      </c>
      <c r="E552" s="2"/>
      <c r="F552" s="64" t="s">
        <v>164</v>
      </c>
      <c r="G552" s="25"/>
    </row>
    <row r="553" spans="2:7" ht="60">
      <c r="B553" s="31" t="s">
        <v>67</v>
      </c>
      <c r="C553" s="2">
        <v>2210</v>
      </c>
      <c r="D553" s="4">
        <v>500</v>
      </c>
      <c r="E553" s="2"/>
      <c r="F553" s="64" t="s">
        <v>164</v>
      </c>
      <c r="G553" s="25"/>
    </row>
    <row r="554" spans="2:7" ht="15.75">
      <c r="B554" s="24" t="s">
        <v>13</v>
      </c>
      <c r="C554" s="3">
        <v>2210</v>
      </c>
      <c r="D554" s="5">
        <f>SUM(D548:D553)</f>
        <v>9220.73</v>
      </c>
      <c r="E554" s="69" t="s">
        <v>168</v>
      </c>
      <c r="F554" s="70"/>
      <c r="G554" s="71"/>
    </row>
    <row r="555" spans="2:7" ht="31.5" customHeight="1">
      <c r="B555" s="24" t="s">
        <v>163</v>
      </c>
      <c r="C555" s="2">
        <v>2240</v>
      </c>
      <c r="D555" s="4">
        <v>3300</v>
      </c>
      <c r="E555" s="2"/>
      <c r="F555" s="64" t="s">
        <v>164</v>
      </c>
      <c r="G555" s="34"/>
    </row>
    <row r="556" spans="2:7" ht="28.5" customHeight="1">
      <c r="B556" s="24" t="s">
        <v>84</v>
      </c>
      <c r="C556" s="2">
        <v>2240</v>
      </c>
      <c r="D556" s="4">
        <v>500</v>
      </c>
      <c r="E556" s="2"/>
      <c r="F556" s="64" t="s">
        <v>164</v>
      </c>
      <c r="G556" s="34"/>
    </row>
    <row r="557" spans="2:7" ht="24.75" customHeight="1">
      <c r="B557" s="24" t="s">
        <v>13</v>
      </c>
      <c r="C557" s="3">
        <v>2240</v>
      </c>
      <c r="D557" s="5">
        <f>SUM(D555:D556)</f>
        <v>3800</v>
      </c>
      <c r="E557" s="69" t="s">
        <v>165</v>
      </c>
      <c r="F557" s="70"/>
      <c r="G557" s="71"/>
    </row>
    <row r="558" spans="2:7" ht="31.5">
      <c r="B558" s="24" t="s">
        <v>161</v>
      </c>
      <c r="C558" s="60">
        <v>3110</v>
      </c>
      <c r="D558" s="63">
        <v>868</v>
      </c>
      <c r="E558" s="64"/>
      <c r="F558" s="64" t="s">
        <v>164</v>
      </c>
      <c r="G558" s="51"/>
    </row>
    <row r="559" spans="2:7" ht="24.75" customHeight="1" thickBot="1">
      <c r="B559" s="27" t="s">
        <v>13</v>
      </c>
      <c r="C559" s="28">
        <v>3110</v>
      </c>
      <c r="D559" s="29">
        <v>868</v>
      </c>
      <c r="E559" s="74" t="s">
        <v>162</v>
      </c>
      <c r="F559" s="75"/>
      <c r="G559" s="76"/>
    </row>
    <row r="560" spans="3:5" ht="15.75">
      <c r="C560" s="12"/>
      <c r="D560" s="13"/>
      <c r="E560" s="12"/>
    </row>
    <row r="561" spans="2:6" ht="15.75">
      <c r="B561" s="12" t="s">
        <v>17</v>
      </c>
      <c r="C561" s="12"/>
      <c r="D561" s="13"/>
      <c r="E561" s="12"/>
      <c r="F561" s="13" t="s">
        <v>19</v>
      </c>
    </row>
    <row r="562" spans="2:6" ht="15.75">
      <c r="B562" s="12"/>
      <c r="C562" s="12"/>
      <c r="D562" s="13"/>
      <c r="E562" s="12"/>
      <c r="F562" s="13"/>
    </row>
    <row r="563" spans="2:6" ht="15.75">
      <c r="B563" s="12" t="s">
        <v>18</v>
      </c>
      <c r="F563" s="13" t="s">
        <v>20</v>
      </c>
    </row>
  </sheetData>
  <mergeCells count="151">
    <mergeCell ref="E559:G559"/>
    <mergeCell ref="B544:G544"/>
    <mergeCell ref="E554:G554"/>
    <mergeCell ref="E557:G557"/>
    <mergeCell ref="B540:G540"/>
    <mergeCell ref="B541:G541"/>
    <mergeCell ref="B542:G542"/>
    <mergeCell ref="B543:G543"/>
    <mergeCell ref="E527:G527"/>
    <mergeCell ref="E525:G525"/>
    <mergeCell ref="E517:G517"/>
    <mergeCell ref="B534:B535"/>
    <mergeCell ref="B485:G485"/>
    <mergeCell ref="E515:G515"/>
    <mergeCell ref="E521:G521"/>
    <mergeCell ref="E523:G523"/>
    <mergeCell ref="G434:G436"/>
    <mergeCell ref="B486:G486"/>
    <mergeCell ref="B487:G487"/>
    <mergeCell ref="B488:G488"/>
    <mergeCell ref="D434:D436"/>
    <mergeCell ref="E434:E436"/>
    <mergeCell ref="F434:F436"/>
    <mergeCell ref="E458:G458"/>
    <mergeCell ref="B478:B479"/>
    <mergeCell ref="B484:G484"/>
    <mergeCell ref="A266:F266"/>
    <mergeCell ref="E251:G251"/>
    <mergeCell ref="E259:G259"/>
    <mergeCell ref="E264:G264"/>
    <mergeCell ref="B235:G235"/>
    <mergeCell ref="B236:G236"/>
    <mergeCell ref="B237:G237"/>
    <mergeCell ref="B238:G238"/>
    <mergeCell ref="A220:F220"/>
    <mergeCell ref="B228:B229"/>
    <mergeCell ref="B234:G234"/>
    <mergeCell ref="E180:G180"/>
    <mergeCell ref="E206:G206"/>
    <mergeCell ref="E214:G214"/>
    <mergeCell ref="E218:G218"/>
    <mergeCell ref="B173:G173"/>
    <mergeCell ref="A177:A179"/>
    <mergeCell ref="B177:B179"/>
    <mergeCell ref="C177:C179"/>
    <mergeCell ref="D177:D179"/>
    <mergeCell ref="E177:E179"/>
    <mergeCell ref="F177:F179"/>
    <mergeCell ref="G177:G179"/>
    <mergeCell ref="B169:G169"/>
    <mergeCell ref="B170:G170"/>
    <mergeCell ref="B171:G171"/>
    <mergeCell ref="B172:G172"/>
    <mergeCell ref="B156:G156"/>
    <mergeCell ref="E151:G151"/>
    <mergeCell ref="E154:G154"/>
    <mergeCell ref="E152:G152"/>
    <mergeCell ref="B140:G140"/>
    <mergeCell ref="B141:G141"/>
    <mergeCell ref="E147:G147"/>
    <mergeCell ref="B131:B132"/>
    <mergeCell ref="B137:G137"/>
    <mergeCell ref="B138:G138"/>
    <mergeCell ref="B139:G139"/>
    <mergeCell ref="E58:G58"/>
    <mergeCell ref="E113:G113"/>
    <mergeCell ref="E118:G118"/>
    <mergeCell ref="E120:G120"/>
    <mergeCell ref="E123:G123"/>
    <mergeCell ref="E100:G100"/>
    <mergeCell ref="B71:G71"/>
    <mergeCell ref="B72:G72"/>
    <mergeCell ref="B73:G73"/>
    <mergeCell ref="E89:G89"/>
    <mergeCell ref="B74:G74"/>
    <mergeCell ref="A15:A17"/>
    <mergeCell ref="G15:G17"/>
    <mergeCell ref="F15:F17"/>
    <mergeCell ref="B15:B17"/>
    <mergeCell ref="C15:C17"/>
    <mergeCell ref="D15:D17"/>
    <mergeCell ref="E15:E17"/>
    <mergeCell ref="B64:B65"/>
    <mergeCell ref="B70:G70"/>
    <mergeCell ref="B11:G11"/>
    <mergeCell ref="B7:G7"/>
    <mergeCell ref="B8:G8"/>
    <mergeCell ref="B9:G9"/>
    <mergeCell ref="B10:G10"/>
    <mergeCell ref="E18:G18"/>
    <mergeCell ref="E46:G46"/>
    <mergeCell ref="E54:G54"/>
    <mergeCell ref="B273:B274"/>
    <mergeCell ref="B279:G279"/>
    <mergeCell ref="B280:G280"/>
    <mergeCell ref="B281:G281"/>
    <mergeCell ref="B282:G282"/>
    <mergeCell ref="B283:G283"/>
    <mergeCell ref="E288:G288"/>
    <mergeCell ref="B343:G343"/>
    <mergeCell ref="A290:F290"/>
    <mergeCell ref="B303:G303"/>
    <mergeCell ref="B304:G304"/>
    <mergeCell ref="B337:B338"/>
    <mergeCell ref="B305:G305"/>
    <mergeCell ref="B306:G306"/>
    <mergeCell ref="B307:G307"/>
    <mergeCell ref="A311:A313"/>
    <mergeCell ref="B311:B313"/>
    <mergeCell ref="C311:C313"/>
    <mergeCell ref="D311:D313"/>
    <mergeCell ref="E311:E313"/>
    <mergeCell ref="F311:F313"/>
    <mergeCell ref="G311:G313"/>
    <mergeCell ref="E314:G314"/>
    <mergeCell ref="E316:G316"/>
    <mergeCell ref="E324:G324"/>
    <mergeCell ref="E328:G328"/>
    <mergeCell ref="A330:F330"/>
    <mergeCell ref="B375:B376"/>
    <mergeCell ref="B381:G381"/>
    <mergeCell ref="B382:G382"/>
    <mergeCell ref="B344:G344"/>
    <mergeCell ref="B345:G345"/>
    <mergeCell ref="B346:G346"/>
    <mergeCell ref="B347:G347"/>
    <mergeCell ref="E354:G354"/>
    <mergeCell ref="E360:G360"/>
    <mergeCell ref="E363:G363"/>
    <mergeCell ref="A368:F368"/>
    <mergeCell ref="E365:G365"/>
    <mergeCell ref="E403:G403"/>
    <mergeCell ref="A405:F405"/>
    <mergeCell ref="B383:G383"/>
    <mergeCell ref="B384:G384"/>
    <mergeCell ref="B385:G385"/>
    <mergeCell ref="E398:G398"/>
    <mergeCell ref="B419:G419"/>
    <mergeCell ref="B420:G420"/>
    <mergeCell ref="B421:G421"/>
    <mergeCell ref="B422:G422"/>
    <mergeCell ref="B423:G423"/>
    <mergeCell ref="A430:A432"/>
    <mergeCell ref="E502:G502"/>
    <mergeCell ref="E504:G504"/>
    <mergeCell ref="E433:G433"/>
    <mergeCell ref="E437:G437"/>
    <mergeCell ref="E465:G465"/>
    <mergeCell ref="E469:G469"/>
    <mergeCell ref="B434:B436"/>
    <mergeCell ref="C434:C436"/>
  </mergeCells>
  <printOptions/>
  <pageMargins left="0.32" right="0.42" top="0.27" bottom="0.23" header="0.26" footer="0.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Анжела Чернієвська</cp:lastModifiedBy>
  <cp:lastPrinted>2016-12-27T13:05:50Z</cp:lastPrinted>
  <dcterms:created xsi:type="dcterms:W3CDTF">1996-10-08T23:32:33Z</dcterms:created>
  <dcterms:modified xsi:type="dcterms:W3CDTF">2016-12-27T14:10:25Z</dcterms:modified>
  <cp:category/>
  <cp:version/>
  <cp:contentType/>
  <cp:contentStatus/>
</cp:coreProperties>
</file>